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9F86D978-1070-45CF-B7FC-9FE3B065E226}" xr6:coauthVersionLast="47" xr6:coauthVersionMax="47" xr10:uidLastSave="{00000000-0000-0000-0000-000000000000}"/>
  <bookViews>
    <workbookView xWindow="-98" yWindow="-98" windowWidth="21795" windowHeight="12975" tabRatio="689" xr2:uid="{7817453A-E4EB-4BDC-A244-0489FEFF357B}"/>
  </bookViews>
  <sheets>
    <sheet name="小" sheetId="25" r:id="rId1"/>
    <sheet name="大" sheetId="27" r:id="rId2"/>
    <sheet name="部會出題 (全) V3" sheetId="20" state="hidden" r:id="rId3"/>
    <sheet name="部會出題 (全) V2" sheetId="18" state="hidden" r:id="rId4"/>
    <sheet name="部會出題 (全)" sheetId="11" state="hidden" r:id="rId5"/>
    <sheet name="部會出題(基礎評測指標)" sheetId="8" state="hidden" r:id="rId6"/>
    <sheet name="部會出題 (陸委會)" sheetId="9" state="hidden" r:id="rId7"/>
    <sheet name="部會出題 (金管會)" sheetId="10" state="hidden" r:id="rId8"/>
  </sheets>
  <definedNames>
    <definedName name="_xlnm._FilterDatabase" localSheetId="4" hidden="1">'部會出題 (全)'!$A$2:$U$2</definedName>
    <definedName name="_xlnm._FilterDatabase" localSheetId="3" hidden="1">'部會出題 (全) V2'!$A$3:$Y$3</definedName>
    <definedName name="_xlnm._FilterDatabase" localSheetId="2" hidden="1">'部會出題 (全) V3'!$A$3:$AC$3</definedName>
    <definedName name="_xlnm._FilterDatabase" localSheetId="7" hidden="1">'部會出題 (金管會)'!$A$1:$S$34</definedName>
    <definedName name="_xlnm._FilterDatabase" localSheetId="6" hidden="1">'部會出題 (陸委會)'!$A$2:$O$2</definedName>
    <definedName name="_xlnm._FilterDatabase" localSheetId="5" hidden="1">'部會出題(基礎評測指標)'!$A$3:$M$3</definedName>
    <definedName name="_xlnm.Print_Area" localSheetId="4">'部會出題 (全)'!$A$1:$U$34</definedName>
    <definedName name="_xlnm.Print_Area" localSheetId="3">'部會出題 (全) V2'!$A$1:$Y$35</definedName>
    <definedName name="_xlnm.Print_Area" localSheetId="2">'部會出題 (全) V3'!$A$1:$AC$35</definedName>
    <definedName name="_xlnm.Print_Area" localSheetId="7">'部會出題 (金管會)'!$A$1:$S$34</definedName>
    <definedName name="_xlnm.Print_Area" localSheetId="6">'部會出題 (陸委會)'!$A$1:$O$34</definedName>
    <definedName name="_xlnm.Print_Area" localSheetId="5">'部會出題(基礎評測指標)'!$A$1:$M$35</definedName>
    <definedName name="_xlnm.Print_Titles" localSheetId="3">'部會出題 (全) V2'!$A:$E</definedName>
    <definedName name="_xlnm.Print_Titles" localSheetId="2">'部會出題 (全) V3'!$B:$F,'部會出題 (全) V3'!$1:$1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4" i="27" l="1"/>
  <c r="J5" i="27"/>
  <c r="J6" i="27"/>
  <c r="J7" i="27"/>
  <c r="J8" i="27"/>
  <c r="J9" i="27"/>
  <c r="J10" i="27"/>
  <c r="J11" i="27"/>
  <c r="J12" i="27"/>
  <c r="J13" i="27"/>
  <c r="J14" i="27"/>
  <c r="J15" i="27"/>
  <c r="J16" i="27"/>
  <c r="J17" i="27"/>
  <c r="J18" i="27"/>
  <c r="J19" i="27"/>
  <c r="J20" i="27"/>
  <c r="J21" i="27"/>
  <c r="J22" i="27"/>
  <c r="J23" i="27"/>
  <c r="J24" i="27"/>
  <c r="J25" i="27"/>
  <c r="J26" i="27"/>
  <c r="J27" i="27"/>
  <c r="J28" i="27"/>
  <c r="J29" i="27"/>
  <c r="J30" i="27"/>
  <c r="J31" i="27"/>
  <c r="J32" i="27"/>
  <c r="J33" i="27"/>
  <c r="J34" i="27"/>
  <c r="J35" i="27"/>
  <c r="J36" i="27"/>
  <c r="J37" i="27"/>
  <c r="J38" i="27"/>
  <c r="J39" i="27"/>
  <c r="J40" i="27"/>
  <c r="J41" i="27"/>
  <c r="J42" i="27"/>
  <c r="J43" i="27"/>
  <c r="J44" i="27"/>
  <c r="J45" i="27"/>
  <c r="J46" i="27"/>
  <c r="J47" i="27"/>
  <c r="J48" i="27"/>
  <c r="J49" i="27"/>
  <c r="J50" i="27"/>
  <c r="J51" i="27"/>
  <c r="J52" i="27"/>
  <c r="J53" i="27"/>
  <c r="J54" i="27"/>
  <c r="J55" i="27"/>
  <c r="J56" i="27"/>
  <c r="J57" i="27"/>
  <c r="J58" i="27"/>
  <c r="J59" i="27"/>
  <c r="J60" i="27"/>
  <c r="J61" i="27"/>
  <c r="J62" i="27"/>
  <c r="J63" i="27"/>
  <c r="J64" i="27"/>
  <c r="J65" i="27"/>
  <c r="J66" i="27"/>
  <c r="J67" i="27"/>
  <c r="J68" i="27"/>
  <c r="J69" i="27"/>
  <c r="J70" i="27"/>
  <c r="J71" i="27"/>
  <c r="J72" i="27"/>
  <c r="J73" i="27"/>
  <c r="J74" i="27"/>
  <c r="J75" i="27"/>
  <c r="J76" i="27"/>
  <c r="J77" i="27"/>
  <c r="J78" i="27"/>
  <c r="J79" i="27"/>
  <c r="J80" i="27"/>
  <c r="J81" i="27"/>
  <c r="J82" i="27"/>
  <c r="J83" i="27"/>
  <c r="J84" i="27"/>
  <c r="J85" i="27"/>
  <c r="J86" i="27"/>
  <c r="J87" i="27"/>
  <c r="J88" i="27"/>
  <c r="J89" i="27"/>
  <c r="J90" i="27"/>
  <c r="J91" i="27"/>
  <c r="J92" i="27"/>
  <c r="J93" i="27"/>
  <c r="J94" i="27"/>
  <c r="J95" i="27"/>
  <c r="J3" i="27"/>
  <c r="J4" i="25"/>
  <c r="J5" i="25"/>
  <c r="J7" i="25"/>
  <c r="J6" i="25"/>
  <c r="J9" i="25"/>
  <c r="J8" i="25"/>
  <c r="J10" i="25"/>
  <c r="J11" i="25"/>
  <c r="J12" i="25"/>
  <c r="J14" i="25"/>
  <c r="J13" i="25"/>
  <c r="J15" i="25"/>
  <c r="J17" i="25"/>
  <c r="J16" i="25"/>
  <c r="J18" i="25"/>
  <c r="J20" i="25"/>
  <c r="J19" i="25"/>
  <c r="J21" i="25"/>
  <c r="J22" i="25"/>
  <c r="J24" i="25"/>
  <c r="J26" i="25"/>
  <c r="J27" i="25"/>
  <c r="J25" i="25"/>
  <c r="J23" i="25"/>
  <c r="J28" i="25"/>
  <c r="J29" i="25"/>
  <c r="J30" i="25"/>
  <c r="J34" i="25"/>
  <c r="J32" i="25"/>
  <c r="J33" i="25"/>
  <c r="J31" i="25"/>
  <c r="J35" i="25"/>
  <c r="J40" i="25"/>
  <c r="J37" i="25"/>
  <c r="J38" i="25"/>
  <c r="J36" i="25"/>
  <c r="J42" i="25"/>
  <c r="J39" i="25"/>
  <c r="J41" i="25"/>
  <c r="J43" i="25"/>
  <c r="J44" i="25"/>
  <c r="J45" i="25"/>
  <c r="J49" i="25"/>
  <c r="J46" i="25"/>
  <c r="J48" i="25"/>
  <c r="J47" i="25"/>
  <c r="J50" i="25"/>
  <c r="J51" i="25"/>
  <c r="J52" i="25"/>
  <c r="J53" i="25"/>
  <c r="J54" i="25"/>
  <c r="J55" i="25"/>
  <c r="J56" i="25"/>
  <c r="J57" i="25"/>
  <c r="J58" i="25"/>
  <c r="J59" i="25"/>
  <c r="J60" i="25"/>
  <c r="J61" i="25"/>
  <c r="J63" i="25"/>
  <c r="J70" i="25"/>
  <c r="J64" i="25"/>
  <c r="J65" i="25"/>
  <c r="J71" i="25"/>
  <c r="J68" i="25"/>
  <c r="J67" i="25"/>
  <c r="J72" i="25"/>
  <c r="J69" i="25"/>
  <c r="J62" i="25"/>
  <c r="J66" i="25"/>
  <c r="J73" i="25"/>
  <c r="J74" i="25"/>
  <c r="J75" i="25"/>
  <c r="J76" i="25"/>
  <c r="J77" i="25"/>
  <c r="J78" i="25"/>
  <c r="J79" i="25"/>
  <c r="J3" i="25"/>
  <c r="U4" i="20" l="1"/>
  <c r="U5" i="20"/>
  <c r="U6" i="20"/>
  <c r="U7" i="20"/>
  <c r="U8" i="20"/>
  <c r="U9" i="20"/>
  <c r="U10" i="20"/>
  <c r="U11" i="20"/>
  <c r="U12" i="20"/>
  <c r="U13" i="20"/>
  <c r="U14" i="20"/>
  <c r="U15" i="20"/>
  <c r="U16" i="20"/>
  <c r="U17" i="20"/>
  <c r="U18" i="20"/>
  <c r="U19" i="20"/>
  <c r="U20" i="20"/>
  <c r="U21" i="20"/>
  <c r="U22" i="20"/>
  <c r="U23" i="20"/>
  <c r="U24" i="20"/>
  <c r="U25" i="20"/>
  <c r="U26" i="20"/>
  <c r="U27" i="20"/>
  <c r="U28" i="20"/>
  <c r="U29" i="20"/>
  <c r="U30" i="20"/>
  <c r="U31" i="20"/>
  <c r="U32" i="20"/>
  <c r="U33" i="20"/>
  <c r="U34" i="20"/>
  <c r="U35" i="20"/>
  <c r="R35" i="18" l="1"/>
  <c r="R34" i="18"/>
  <c r="R33" i="18"/>
  <c r="R32" i="18"/>
  <c r="R31" i="18"/>
  <c r="R30" i="18"/>
  <c r="R29" i="18"/>
  <c r="R28" i="18"/>
  <c r="R27" i="18"/>
  <c r="R26" i="18"/>
  <c r="R25" i="18"/>
  <c r="R24" i="18"/>
  <c r="R23" i="18"/>
  <c r="R22" i="18"/>
  <c r="R21" i="18"/>
  <c r="R20" i="18"/>
  <c r="R19" i="18"/>
  <c r="R18" i="18"/>
  <c r="R17" i="18"/>
  <c r="R16" i="18"/>
  <c r="R15" i="18"/>
  <c r="R14" i="18"/>
  <c r="R13" i="18"/>
  <c r="R12" i="18"/>
  <c r="R11" i="18"/>
  <c r="R10" i="18"/>
  <c r="R9" i="18"/>
  <c r="R8" i="18"/>
  <c r="R7" i="18"/>
  <c r="R6" i="18"/>
  <c r="R5" i="18"/>
  <c r="R4" i="18"/>
  <c r="L5" i="8" l="1"/>
  <c r="L8" i="8"/>
  <c r="L7" i="8"/>
  <c r="L9" i="8"/>
  <c r="L13" i="8"/>
  <c r="L6" i="8"/>
  <c r="L11" i="8"/>
  <c r="L12" i="8"/>
  <c r="L16" i="8"/>
  <c r="L18" i="8"/>
  <c r="L15" i="8"/>
  <c r="L17" i="8"/>
  <c r="L20" i="8"/>
  <c r="L14" i="8"/>
  <c r="L24" i="8"/>
  <c r="L25" i="8"/>
  <c r="L10" i="8"/>
  <c r="L19" i="8"/>
  <c r="L26" i="8"/>
  <c r="L21" i="8"/>
  <c r="L22" i="8"/>
  <c r="L28" i="8"/>
  <c r="L30" i="8"/>
  <c r="L23" i="8"/>
  <c r="L29" i="8"/>
  <c r="L32" i="8"/>
  <c r="L27" i="8"/>
  <c r="L31" i="8"/>
  <c r="L33" i="8"/>
  <c r="L35" i="8"/>
  <c r="L34" i="8"/>
  <c r="L4" i="8"/>
  <c r="P34" i="11"/>
  <c r="P33" i="11"/>
  <c r="P32" i="11"/>
  <c r="P31" i="11"/>
  <c r="P30" i="11"/>
  <c r="P29" i="11"/>
  <c r="P28" i="11"/>
  <c r="P27" i="11"/>
  <c r="P26" i="11"/>
  <c r="P25" i="11"/>
  <c r="P24" i="11"/>
  <c r="P23" i="11"/>
  <c r="P22" i="11"/>
  <c r="P21" i="11"/>
  <c r="P20" i="11"/>
  <c r="P19" i="11"/>
  <c r="P18" i="11"/>
  <c r="P17" i="11"/>
  <c r="P16" i="11"/>
  <c r="P15" i="11"/>
  <c r="P14" i="11"/>
  <c r="P13" i="11"/>
  <c r="P12" i="11"/>
  <c r="P11" i="11"/>
  <c r="P10" i="11"/>
  <c r="P9" i="11"/>
  <c r="P8" i="11"/>
  <c r="P7" i="11"/>
  <c r="P6" i="11"/>
  <c r="P5" i="11"/>
  <c r="P4" i="11"/>
  <c r="P3" i="11"/>
  <c r="O4" i="10"/>
  <c r="O6" i="10"/>
  <c r="O5" i="10"/>
  <c r="O7" i="10"/>
  <c r="O13" i="10"/>
  <c r="O11" i="10"/>
  <c r="O8" i="10"/>
  <c r="O14" i="10"/>
  <c r="O9" i="10"/>
  <c r="O12" i="10"/>
  <c r="O10" i="10"/>
  <c r="O15" i="10"/>
  <c r="O20" i="10"/>
  <c r="O19" i="10"/>
  <c r="O16" i="10"/>
  <c r="O21" i="10"/>
  <c r="O18" i="10"/>
  <c r="O17" i="10"/>
  <c r="O23" i="10"/>
  <c r="O27" i="10"/>
  <c r="O24" i="10"/>
  <c r="O22" i="10"/>
  <c r="O26" i="10"/>
  <c r="O25" i="10"/>
  <c r="O29" i="10"/>
  <c r="O28" i="10"/>
  <c r="O30" i="10"/>
  <c r="O31" i="10"/>
  <c r="O33" i="10"/>
  <c r="O32" i="10"/>
  <c r="O34" i="10"/>
  <c r="O3" i="10"/>
  <c r="M4" i="9"/>
  <c r="M6" i="9"/>
  <c r="M5" i="9"/>
  <c r="M8" i="9"/>
  <c r="M10" i="9"/>
  <c r="M7" i="9"/>
  <c r="M15" i="9"/>
  <c r="M9" i="9"/>
  <c r="M20" i="9"/>
  <c r="M21" i="9"/>
  <c r="M19" i="9"/>
  <c r="M17" i="9"/>
  <c r="M13" i="9"/>
  <c r="M12" i="9"/>
  <c r="M26" i="9"/>
  <c r="M16" i="9"/>
  <c r="M11" i="9"/>
  <c r="M25" i="9"/>
  <c r="M18" i="9"/>
  <c r="M14" i="9"/>
  <c r="M23" i="9"/>
  <c r="M31" i="9"/>
  <c r="M28" i="9"/>
  <c r="M30" i="9"/>
  <c r="M27" i="9"/>
  <c r="M32" i="9"/>
  <c r="M29" i="9"/>
  <c r="M24" i="9"/>
  <c r="M22" i="9"/>
  <c r="M34" i="9"/>
  <c r="M33" i="9"/>
  <c r="M3" i="9"/>
</calcChain>
</file>

<file path=xl/sharedStrings.xml><?xml version="1.0" encoding="utf-8"?>
<sst xmlns="http://schemas.openxmlformats.org/spreadsheetml/2006/main" count="1546" uniqueCount="410">
  <si>
    <t>開發單位</t>
    <phoneticPr fontId="1" type="noConversion"/>
  </si>
  <si>
    <t>測試方式</t>
    <phoneticPr fontId="1" type="noConversion"/>
  </si>
  <si>
    <t>Mistral</t>
    <phoneticPr fontId="1" type="noConversion"/>
  </si>
  <si>
    <t>本地</t>
    <phoneticPr fontId="1" type="noConversion"/>
  </si>
  <si>
    <t>本地</t>
  </si>
  <si>
    <t>Google</t>
    <phoneticPr fontId="1" type="noConversion"/>
  </si>
  <si>
    <t>12B</t>
    <phoneticPr fontId="1" type="noConversion"/>
  </si>
  <si>
    <t>OpenAI</t>
    <phoneticPr fontId="1" type="noConversion"/>
  </si>
  <si>
    <t>META</t>
    <phoneticPr fontId="1" type="noConversion"/>
  </si>
  <si>
    <t>Llama-3.1-8B</t>
    <phoneticPr fontId="1" type="noConversion"/>
  </si>
  <si>
    <t>8B</t>
  </si>
  <si>
    <t>國網API</t>
    <phoneticPr fontId="1" type="noConversion"/>
  </si>
  <si>
    <t>Llama-3.1-70B</t>
    <phoneticPr fontId="1" type="noConversion"/>
  </si>
  <si>
    <t>70B</t>
  </si>
  <si>
    <t>TAIDE</t>
    <phoneticPr fontId="1" type="noConversion"/>
  </si>
  <si>
    <t>8B</t>
    <phoneticPr fontId="1" type="noConversion"/>
  </si>
  <si>
    <t>internlm2.5-7b-chat</t>
    <phoneticPr fontId="1" type="noConversion"/>
  </si>
  <si>
    <t>7B</t>
    <phoneticPr fontId="1" type="noConversion"/>
  </si>
  <si>
    <t>阿里巴巴</t>
    <phoneticPr fontId="1" type="noConversion"/>
  </si>
  <si>
    <t>付費API</t>
    <phoneticPr fontId="1" type="noConversion"/>
  </si>
  <si>
    <t>Twinkle AI &amp; APMIC</t>
  </si>
  <si>
    <t>3B</t>
  </si>
  <si>
    <t>F1-Reasoning</t>
    <phoneticPr fontId="1" type="noConversion"/>
  </si>
  <si>
    <t>Qwen3-8B</t>
    <phoneticPr fontId="1" type="noConversion"/>
  </si>
  <si>
    <t>Qwen3-14B</t>
    <phoneticPr fontId="1" type="noConversion"/>
  </si>
  <si>
    <t>14B</t>
    <phoneticPr fontId="1" type="noConversion"/>
  </si>
  <si>
    <t>IBM</t>
    <phoneticPr fontId="1" type="noConversion"/>
  </si>
  <si>
    <t>8.17B</t>
    <phoneticPr fontId="1" type="noConversion"/>
  </si>
  <si>
    <t>granite-3.3-8b</t>
    <phoneticPr fontId="1" type="noConversion"/>
  </si>
  <si>
    <t>Arcee AI</t>
    <phoneticPr fontId="1" type="noConversion"/>
  </si>
  <si>
    <t>MiniCPM4</t>
    <phoneticPr fontId="1" type="noConversion"/>
  </si>
  <si>
    <t>OpenBMB</t>
    <phoneticPr fontId="1" type="noConversion"/>
  </si>
  <si>
    <t>8.19B</t>
    <phoneticPr fontId="1" type="noConversion"/>
  </si>
  <si>
    <t>Gemini-2.5-Flash</t>
    <phoneticPr fontId="1" type="noConversion"/>
  </si>
  <si>
    <t>AFM-4.5B</t>
    <phoneticPr fontId="1" type="noConversion"/>
  </si>
  <si>
    <t>4.62B</t>
    <phoneticPr fontId="1" type="noConversion"/>
  </si>
  <si>
    <t>Qwen3-30B-A3B-Instruct-2507</t>
    <phoneticPr fontId="1" type="noConversion"/>
  </si>
  <si>
    <t>30.5B</t>
    <phoneticPr fontId="1" type="noConversion"/>
  </si>
  <si>
    <t>GPT-5</t>
    <phoneticPr fontId="1" type="noConversion"/>
  </si>
  <si>
    <t>商汤科技</t>
    <phoneticPr fontId="1" type="noConversion"/>
  </si>
  <si>
    <t>NVIDIA</t>
    <phoneticPr fontId="1" type="noConversion"/>
  </si>
  <si>
    <t>Nemotron-Nano-9B</t>
    <phoneticPr fontId="1" type="noConversion"/>
  </si>
  <si>
    <t>8.89B</t>
    <phoneticPr fontId="1" type="noConversion"/>
  </si>
  <si>
    <t>Gemma-3-TAIDE-12b</t>
    <phoneticPr fontId="1" type="noConversion"/>
  </si>
  <si>
    <t>騰訊</t>
    <phoneticPr fontId="1" type="noConversion"/>
  </si>
  <si>
    <t>Hunyuan-7B-Instruct</t>
    <phoneticPr fontId="1" type="noConversion"/>
  </si>
  <si>
    <t>7.5B</t>
    <phoneticPr fontId="1" type="noConversion"/>
  </si>
  <si>
    <t>Tongyi-DeepResearch</t>
    <phoneticPr fontId="1" type="noConversion"/>
  </si>
  <si>
    <t>Qwen3-4B-Thinking-2507</t>
    <phoneticPr fontId="1" type="noConversion"/>
  </si>
  <si>
    <t>4.02B</t>
    <phoneticPr fontId="1" type="noConversion"/>
  </si>
  <si>
    <t>pokee_research_7b</t>
    <phoneticPr fontId="1" type="noConversion"/>
  </si>
  <si>
    <t>Pokee AI</t>
    <phoneticPr fontId="1" type="noConversion"/>
  </si>
  <si>
    <t>Microsoft</t>
  </si>
  <si>
    <t>4B</t>
    <phoneticPr fontId="1" type="noConversion"/>
  </si>
  <si>
    <t>phi-4-mini-instruct</t>
    <phoneticPr fontId="1" type="noConversion"/>
  </si>
  <si>
    <t>總分</t>
    <phoneticPr fontId="1" type="noConversion"/>
  </si>
  <si>
    <t>大小</t>
    <phoneticPr fontId="1" type="noConversion"/>
  </si>
  <si>
    <r>
      <t>&gt;</t>
    </r>
    <r>
      <rPr>
        <sz val="11"/>
        <rFont val="微軟正黑體"/>
        <family val="2"/>
        <charset val="136"/>
      </rPr>
      <t>2T</t>
    </r>
    <phoneticPr fontId="1" type="noConversion"/>
  </si>
  <si>
    <r>
      <t>&gt;</t>
    </r>
    <r>
      <rPr>
        <sz val="11"/>
        <rFont val="微軟正黑體"/>
        <family val="2"/>
        <charset val="136"/>
      </rPr>
      <t>30B</t>
    </r>
    <phoneticPr fontId="1" type="noConversion"/>
  </si>
  <si>
    <r>
      <t>&gt;</t>
    </r>
    <r>
      <rPr>
        <sz val="11"/>
        <rFont val="微軟正黑體"/>
        <family val="2"/>
        <charset val="136"/>
      </rPr>
      <t>30.0B</t>
    </r>
    <phoneticPr fontId="1" type="noConversion"/>
  </si>
  <si>
    <r>
      <t>&gt;2,000</t>
    </r>
    <r>
      <rPr>
        <sz val="11"/>
        <rFont val="微軟正黑體"/>
        <family val="2"/>
        <charset val="136"/>
      </rPr>
      <t>B</t>
    </r>
    <phoneticPr fontId="1" type="noConversion"/>
  </si>
  <si>
    <t>8.0B</t>
    <phoneticPr fontId="1" type="noConversion"/>
  </si>
  <si>
    <t>12.0B</t>
    <phoneticPr fontId="1" type="noConversion"/>
  </si>
  <si>
    <t>70.0B</t>
    <phoneticPr fontId="1" type="noConversion"/>
  </si>
  <si>
    <t>4.0B</t>
    <phoneticPr fontId="1" type="noConversion"/>
  </si>
  <si>
    <t>14.0B</t>
    <phoneticPr fontId="1" type="noConversion"/>
  </si>
  <si>
    <t>9.0B</t>
    <phoneticPr fontId="1" type="noConversion"/>
  </si>
  <si>
    <t>7.0B</t>
    <phoneticPr fontId="1" type="noConversion"/>
  </si>
  <si>
    <t>8.2B</t>
    <phoneticPr fontId="1" type="noConversion"/>
  </si>
  <si>
    <t>8.9B</t>
    <phoneticPr fontId="1" type="noConversion"/>
  </si>
  <si>
    <t>4.6B</t>
    <phoneticPr fontId="1" type="noConversion"/>
  </si>
  <si>
    <t>3.0B</t>
    <phoneticPr fontId="1" type="noConversion"/>
  </si>
  <si>
    <t>GLM-4.6V-Flash</t>
    <phoneticPr fontId="1" type="noConversion"/>
  </si>
  <si>
    <t>智譜AI</t>
    <phoneticPr fontId="1" type="noConversion"/>
  </si>
  <si>
    <t>10.0B</t>
    <phoneticPr fontId="1" type="noConversion"/>
  </si>
  <si>
    <t>GPT-5.3-chat</t>
  </si>
  <si>
    <t>阿里巴巴</t>
  </si>
  <si>
    <t>Qwen3.5-27B</t>
  </si>
  <si>
    <t>28.0B</t>
    <phoneticPr fontId="1" type="noConversion"/>
  </si>
  <si>
    <t>南北閣</t>
    <phoneticPr fontId="1" type="noConversion"/>
  </si>
  <si>
    <t>Nanbeige4.1-3B</t>
    <phoneticPr fontId="1" type="noConversion"/>
  </si>
  <si>
    <t>5.0B</t>
    <phoneticPr fontId="1" type="noConversion"/>
  </si>
  <si>
    <t>Gemma-4-E4B-it</t>
    <phoneticPr fontId="1" type="noConversion"/>
  </si>
  <si>
    <t>Gemma-4-E2B-it</t>
    <phoneticPr fontId="1" type="noConversion"/>
  </si>
  <si>
    <t>24.0B</t>
  </si>
  <si>
    <t>ACE-1-24B-2604</t>
    <phoneticPr fontId="1" type="noConversion"/>
  </si>
  <si>
    <t>- -</t>
    <phoneticPr fontId="1" type="noConversion"/>
  </si>
  <si>
    <t>階躍AI</t>
    <phoneticPr fontId="1" type="noConversion"/>
  </si>
  <si>
    <t>Step3-VL-10B</t>
    <phoneticPr fontId="1" type="noConversion"/>
  </si>
  <si>
    <t>模型名稱</t>
    <phoneticPr fontId="1" type="noConversion"/>
  </si>
  <si>
    <t>模型
發布日期</t>
    <phoneticPr fontId="1" type="noConversion"/>
  </si>
  <si>
    <t>Qwen3.5-9B</t>
    <phoneticPr fontId="1" type="noConversion"/>
  </si>
  <si>
    <t>Ministral-3-14B-Instruct-2512</t>
    <phoneticPr fontId="1" type="noConversion"/>
  </si>
  <si>
    <t>Ministral-3-8B-Instruct-2512</t>
    <phoneticPr fontId="1" type="noConversion"/>
  </si>
  <si>
    <t>Qwen3.5-4B</t>
    <phoneticPr fontId="1" type="noConversion"/>
  </si>
  <si>
    <t>台灣價值觀
正確率</t>
    <phoneticPr fontId="1" type="noConversion"/>
  </si>
  <si>
    <t>亞太智能機器</t>
    <phoneticPr fontId="1" type="noConversion"/>
  </si>
  <si>
    <r>
      <t>高中學測國文科
正確率</t>
    </r>
    <r>
      <rPr>
        <sz val="10"/>
        <color theme="0"/>
        <rFont val="微軟正黑體"/>
        <family val="2"/>
        <charset val="136"/>
      </rPr>
      <t>(近五年)</t>
    </r>
    <phoneticPr fontId="1" type="noConversion"/>
  </si>
  <si>
    <r>
      <t>高中學測社會科
正確率</t>
    </r>
    <r>
      <rPr>
        <sz val="10"/>
        <color theme="0"/>
        <rFont val="微軟正黑體"/>
        <family val="2"/>
        <charset val="136"/>
      </rPr>
      <t>(近五年)</t>
    </r>
    <phoneticPr fontId="1" type="noConversion"/>
  </si>
  <si>
    <t>兩岸議題(陸委會)
正確率</t>
    <phoneticPr fontId="1" type="noConversion"/>
  </si>
  <si>
    <t>銀行(金管會)
正確率</t>
    <phoneticPr fontId="1" type="noConversion"/>
  </si>
  <si>
    <t>保險(金管會)
正確率</t>
    <phoneticPr fontId="1" type="noConversion"/>
  </si>
  <si>
    <t>Anthropic</t>
    <phoneticPr fontId="1" type="noConversion"/>
  </si>
  <si>
    <t>Claude-Opus-4-8</t>
  </si>
  <si>
    <t>&gt;1T</t>
    <phoneticPr fontId="1" type="noConversion"/>
  </si>
  <si>
    <t>2026/6/24</t>
    <phoneticPr fontId="1" type="noConversion"/>
  </si>
  <si>
    <t>2026/6/25</t>
    <phoneticPr fontId="1" type="noConversion"/>
  </si>
  <si>
    <t>API</t>
    <phoneticPr fontId="1" type="noConversion"/>
  </si>
  <si>
    <t>證券(金管會)
正確率</t>
    <phoneticPr fontId="1" type="noConversion"/>
  </si>
  <si>
    <t>高中學測國文科
正確率(近五年)</t>
    <phoneticPr fontId="1" type="noConversion"/>
  </si>
  <si>
    <t>高中學測社會科
正確率(近五年)</t>
    <phoneticPr fontId="1" type="noConversion"/>
  </si>
  <si>
    <t>2026.06.30</t>
    <phoneticPr fontId="1" type="noConversion"/>
  </si>
  <si>
    <r>
      <t>&gt;</t>
    </r>
    <r>
      <rPr>
        <sz val="12"/>
        <rFont val="微軟正黑體"/>
        <family val="2"/>
        <charset val="136"/>
      </rPr>
      <t>2T</t>
    </r>
    <phoneticPr fontId="1" type="noConversion"/>
  </si>
  <si>
    <r>
      <t>&gt;2,000</t>
    </r>
    <r>
      <rPr>
        <sz val="12"/>
        <rFont val="微軟正黑體"/>
        <family val="2"/>
        <charset val="136"/>
      </rPr>
      <t>B</t>
    </r>
    <phoneticPr fontId="1" type="noConversion"/>
  </si>
  <si>
    <r>
      <t>&gt;</t>
    </r>
    <r>
      <rPr>
        <sz val="12"/>
        <rFont val="微軟正黑體"/>
        <family val="2"/>
        <charset val="136"/>
      </rPr>
      <t>30B</t>
    </r>
    <phoneticPr fontId="1" type="noConversion"/>
  </si>
  <si>
    <r>
      <t>&gt;</t>
    </r>
    <r>
      <rPr>
        <sz val="12"/>
        <rFont val="微軟正黑體"/>
        <family val="2"/>
        <charset val="136"/>
      </rPr>
      <t>30.0B</t>
    </r>
    <phoneticPr fontId="1" type="noConversion"/>
  </si>
  <si>
    <t>AIEC 臺灣AI能力評測（Taiwan AI Competency Benchmark）評測結果</t>
    <phoneticPr fontId="1" type="noConversion"/>
  </si>
  <si>
    <t>兩岸事務(陸委會)
正確率</t>
    <phoneticPr fontId="1" type="noConversion"/>
  </si>
  <si>
    <t>兩岸議題
測試日期</t>
    <phoneticPr fontId="1" type="noConversion"/>
  </si>
  <si>
    <t>銀行
測試日期</t>
    <phoneticPr fontId="1" type="noConversion"/>
  </si>
  <si>
    <t>保險
測試日期</t>
    <phoneticPr fontId="1" type="noConversion"/>
  </si>
  <si>
    <t>證券
測試日期</t>
    <phoneticPr fontId="1" type="noConversion"/>
  </si>
  <si>
    <t>AIEC 臺灣AI能力評測（Taiwan AI Competency Benchmark）
+【兩岸事務】評測結果</t>
    <phoneticPr fontId="1" type="noConversion"/>
  </si>
  <si>
    <t>AIEC 臺灣AI能力評測（Taiwan AI Competency Benchmark）
+【金融領域】評測結果</t>
    <phoneticPr fontId="1" type="noConversion"/>
  </si>
  <si>
    <r>
      <rPr>
        <b/>
        <sz val="20"/>
        <color theme="1"/>
        <rFont val="Microsoft JhengHei UI"/>
        <family val="2"/>
        <charset val="136"/>
      </rPr>
      <t>臺灣主權AI</t>
    </r>
    <r>
      <rPr>
        <b/>
        <sz val="28"/>
        <color theme="1"/>
        <rFont val="Microsoft JhengHei UI"/>
        <family val="2"/>
        <charset val="136"/>
      </rPr>
      <t xml:space="preserve">
</t>
    </r>
    <r>
      <rPr>
        <b/>
        <sz val="36"/>
        <color theme="1"/>
        <rFont val="Microsoft JhengHei UI"/>
        <family val="2"/>
        <charset val="136"/>
      </rPr>
      <t>基礎評測指標</t>
    </r>
    <phoneticPr fontId="1" type="noConversion"/>
  </si>
  <si>
    <t>法務
測試日期</t>
    <phoneticPr fontId="1" type="noConversion"/>
  </si>
  <si>
    <r>
      <t>&gt;2,000.0</t>
    </r>
    <r>
      <rPr>
        <sz val="11"/>
        <rFont val="微軟正黑體"/>
        <family val="2"/>
        <charset val="136"/>
      </rPr>
      <t>B</t>
    </r>
    <phoneticPr fontId="1" type="noConversion"/>
  </si>
  <si>
    <t>&gt;1,000.0B</t>
    <phoneticPr fontId="1" type="noConversion"/>
  </si>
  <si>
    <t>2026.07.20</t>
    <phoneticPr fontId="1" type="noConversion"/>
  </si>
  <si>
    <t>普考政治學
測試日期</t>
    <phoneticPr fontId="1" type="noConversion"/>
  </si>
  <si>
    <t>普考地方自治
測試日期</t>
    <phoneticPr fontId="1" type="noConversion"/>
  </si>
  <si>
    <t>&gt;1,000B</t>
  </si>
  <si>
    <t>普考政治學
正確率(近五年)</t>
    <phoneticPr fontId="1" type="noConversion"/>
  </si>
  <si>
    <t>普考地方自治
正確率(近五年)</t>
    <phoneticPr fontId="1" type="noConversion"/>
  </si>
  <si>
    <r>
      <t>&gt;</t>
    </r>
    <r>
      <rPr>
        <sz val="14"/>
        <rFont val="微軟正黑體"/>
        <family val="2"/>
        <charset val="136"/>
      </rPr>
      <t>2T</t>
    </r>
    <phoneticPr fontId="1" type="noConversion"/>
  </si>
  <si>
    <r>
      <t>&gt;2,000</t>
    </r>
    <r>
      <rPr>
        <sz val="14"/>
        <rFont val="微軟正黑體"/>
        <family val="2"/>
        <charset val="136"/>
      </rPr>
      <t>B</t>
    </r>
    <phoneticPr fontId="1" type="noConversion"/>
  </si>
  <si>
    <r>
      <t>&gt;</t>
    </r>
    <r>
      <rPr>
        <sz val="14"/>
        <rFont val="微軟正黑體"/>
        <family val="2"/>
        <charset val="136"/>
      </rPr>
      <t>30B</t>
    </r>
    <phoneticPr fontId="1" type="noConversion"/>
  </si>
  <si>
    <r>
      <t>&gt;</t>
    </r>
    <r>
      <rPr>
        <sz val="14"/>
        <rFont val="微軟正黑體"/>
        <family val="2"/>
        <charset val="136"/>
      </rPr>
      <t>30.0B</t>
    </r>
    <phoneticPr fontId="1" type="noConversion"/>
  </si>
  <si>
    <r>
      <t>高中學測國文科
正確率</t>
    </r>
    <r>
      <rPr>
        <b/>
        <sz val="10"/>
        <color theme="0"/>
        <rFont val="微軟正黑體"/>
        <family val="2"/>
        <charset val="136"/>
      </rPr>
      <t>(近五年)</t>
    </r>
    <phoneticPr fontId="1" type="noConversion"/>
  </si>
  <si>
    <r>
      <t>高中學測社會科
正確率</t>
    </r>
    <r>
      <rPr>
        <b/>
        <sz val="10"/>
        <color theme="0"/>
        <rFont val="微軟正黑體"/>
        <family val="2"/>
        <charset val="136"/>
      </rPr>
      <t>(近五年)</t>
    </r>
    <phoneticPr fontId="1" type="noConversion"/>
  </si>
  <si>
    <t>2026/7/24</t>
    <phoneticPr fontId="1" type="noConversion"/>
  </si>
  <si>
    <r>
      <t>法務(法務部)
正確率</t>
    </r>
    <r>
      <rPr>
        <sz val="12"/>
        <color theme="0"/>
        <rFont val="微軟正黑體"/>
        <family val="2"/>
        <charset val="136"/>
      </rPr>
      <t>(司法人員)</t>
    </r>
    <phoneticPr fontId="1" type="noConversion"/>
  </si>
  <si>
    <r>
      <t>法務(法務部)
正確率</t>
    </r>
    <r>
      <rPr>
        <sz val="12"/>
        <color theme="0"/>
        <rFont val="微軟正黑體"/>
        <family val="2"/>
        <charset val="136"/>
      </rPr>
      <t>(一般民眾)</t>
    </r>
    <phoneticPr fontId="1" type="noConversion"/>
  </si>
  <si>
    <r>
      <t>普考地方自治
正確率</t>
    </r>
    <r>
      <rPr>
        <sz val="10"/>
        <color theme="0"/>
        <rFont val="微軟正黑體"/>
        <family val="2"/>
        <charset val="136"/>
      </rPr>
      <t>(近五年)</t>
    </r>
    <phoneticPr fontId="1" type="noConversion"/>
  </si>
  <si>
    <r>
      <t>普考政治學
正確率</t>
    </r>
    <r>
      <rPr>
        <sz val="10"/>
        <color theme="0"/>
        <rFont val="微軟正黑體"/>
        <family val="2"/>
        <charset val="136"/>
      </rPr>
      <t>(近五年)</t>
    </r>
    <phoneticPr fontId="1" type="noConversion"/>
  </si>
  <si>
    <t>2026.07.27</t>
    <phoneticPr fontId="1" type="noConversion"/>
  </si>
  <si>
    <t>0.9B</t>
    <phoneticPr fontId="1" type="noConversion"/>
  </si>
  <si>
    <t>Qwen3.5-0.8B</t>
    <phoneticPr fontId="1" type="noConversion"/>
  </si>
  <si>
    <t>32.8B</t>
    <phoneticPr fontId="1" type="noConversion"/>
  </si>
  <si>
    <t>Baichuan-M2-32B</t>
    <phoneticPr fontId="1" type="noConversion"/>
  </si>
  <si>
    <t>Foundation-Sec-8B</t>
    <phoneticPr fontId="1" type="noConversion"/>
  </si>
  <si>
    <t>CISCO</t>
    <phoneticPr fontId="1" type="noConversion"/>
  </si>
  <si>
    <t>7.2B</t>
    <phoneticPr fontId="1" type="noConversion"/>
  </si>
  <si>
    <t>falcon-7b</t>
    <phoneticPr fontId="1" type="noConversion"/>
  </si>
  <si>
    <t>TII</t>
    <phoneticPr fontId="1" type="noConversion"/>
  </si>
  <si>
    <t>7.8B</t>
    <phoneticPr fontId="1" type="noConversion"/>
  </si>
  <si>
    <t>MiMo-7B-RL</t>
    <phoneticPr fontId="1" type="noConversion"/>
  </si>
  <si>
    <t>6.0B</t>
    <phoneticPr fontId="1" type="noConversion"/>
  </si>
  <si>
    <t>Trinity-Nano-Preview</t>
    <phoneticPr fontId="1" type="noConversion"/>
  </si>
  <si>
    <t>0.3B</t>
    <phoneticPr fontId="1" type="noConversion"/>
  </si>
  <si>
    <t>Gemma-3-270M</t>
    <phoneticPr fontId="1" type="noConversion"/>
  </si>
  <si>
    <t>1.2B</t>
    <phoneticPr fontId="1" type="noConversion"/>
  </si>
  <si>
    <t>LFM2.5-1.2B-Instruct</t>
    <phoneticPr fontId="1" type="noConversion"/>
  </si>
  <si>
    <t>LiquidAI</t>
    <phoneticPr fontId="1" type="noConversion"/>
  </si>
  <si>
    <t>26.0B</t>
    <phoneticPr fontId="1" type="noConversion"/>
  </si>
  <si>
    <t>Trinity-Mini</t>
    <phoneticPr fontId="1" type="noConversion"/>
  </si>
  <si>
    <t>3.1B</t>
    <phoneticPr fontId="1" type="noConversion"/>
  </si>
  <si>
    <t>SmolLM3-3B</t>
    <phoneticPr fontId="1" type="noConversion"/>
  </si>
  <si>
    <t>HuggingFace</t>
    <phoneticPr fontId="1" type="noConversion"/>
  </si>
  <si>
    <t>0.7B</t>
    <phoneticPr fontId="1" type="noConversion"/>
  </si>
  <si>
    <t>LFM2-700M</t>
    <phoneticPr fontId="1" type="noConversion"/>
  </si>
  <si>
    <t>7.0B</t>
  </si>
  <si>
    <t>Zephyr-7B-Beta</t>
  </si>
  <si>
    <t>HuggingFaceH4</t>
  </si>
  <si>
    <t>1.7B</t>
    <phoneticPr fontId="1" type="noConversion"/>
  </si>
  <si>
    <t>SmolLM2-1.7B</t>
    <phoneticPr fontId="1" type="noConversion"/>
  </si>
  <si>
    <t>LFM2-1.2B</t>
    <phoneticPr fontId="1" type="noConversion"/>
  </si>
  <si>
    <t>12.5B</t>
    <phoneticPr fontId="1" type="noConversion"/>
  </si>
  <si>
    <t>Homunculus</t>
    <phoneticPr fontId="1" type="noConversion"/>
  </si>
  <si>
    <t>109.0B</t>
  </si>
  <si>
    <t>Llama-4-Scout</t>
  </si>
  <si>
    <t>META</t>
  </si>
  <si>
    <t>Olmo-3-7B-Instruct</t>
  </si>
  <si>
    <t>Ai2</t>
    <phoneticPr fontId="1" type="noConversion"/>
  </si>
  <si>
    <t>rnj-1-instruct</t>
    <phoneticPr fontId="1" type="noConversion"/>
  </si>
  <si>
    <t>EssentialAI</t>
    <phoneticPr fontId="1" type="noConversion"/>
  </si>
  <si>
    <t>1.6B</t>
    <phoneticPr fontId="1" type="noConversion"/>
  </si>
  <si>
    <t>LFM2-VL-1.6B</t>
    <phoneticPr fontId="1" type="noConversion"/>
  </si>
  <si>
    <t>Instella-3B</t>
    <phoneticPr fontId="1" type="noConversion"/>
  </si>
  <si>
    <t>AMD</t>
    <phoneticPr fontId="1" type="noConversion"/>
  </si>
  <si>
    <t>LFM2.5-1.2B-Thinking</t>
    <phoneticPr fontId="1" type="noConversion"/>
  </si>
  <si>
    <t>14.1B</t>
    <phoneticPr fontId="1" type="noConversion"/>
  </si>
  <si>
    <t>RWKV-v6-Finch-14B</t>
    <phoneticPr fontId="1" type="noConversion"/>
  </si>
  <si>
    <t>RWKV</t>
    <phoneticPr fontId="1" type="noConversion"/>
  </si>
  <si>
    <t>15.0B</t>
    <phoneticPr fontId="1" type="noConversion"/>
  </si>
  <si>
    <t>phi-4</t>
    <phoneticPr fontId="1" type="noConversion"/>
  </si>
  <si>
    <t>Bonsai-8B-gguf</t>
    <phoneticPr fontId="1" type="noConversion"/>
  </si>
  <si>
    <t>prism-ml</t>
    <phoneticPr fontId="1" type="noConversion"/>
  </si>
  <si>
    <t>Dolphin-X1-8B</t>
    <phoneticPr fontId="1" type="noConversion"/>
  </si>
  <si>
    <t>dphn</t>
    <phoneticPr fontId="1" type="noConversion"/>
  </si>
  <si>
    <t>2.0B</t>
    <phoneticPr fontId="1" type="noConversion"/>
  </si>
  <si>
    <t>Qwen3.5-2B</t>
  </si>
  <si>
    <t>L3.2-Rogue-Creative</t>
    <phoneticPr fontId="1" type="noConversion"/>
  </si>
  <si>
    <t>DavidAU</t>
    <phoneticPr fontId="1" type="noConversion"/>
  </si>
  <si>
    <t>Olmo-3-7B-Think</t>
  </si>
  <si>
    <t>Apertus-8B-Instruct-2509</t>
    <phoneticPr fontId="1" type="noConversion"/>
  </si>
  <si>
    <t>Swiss AI</t>
    <phoneticPr fontId="1" type="noConversion"/>
  </si>
  <si>
    <t>LFM2-8B-A1B</t>
    <phoneticPr fontId="1" type="noConversion"/>
  </si>
  <si>
    <t>30.0B</t>
    <phoneticPr fontId="1" type="noConversion"/>
  </si>
  <si>
    <t>GLM-4.7-Flash-Uncensored</t>
    <phoneticPr fontId="1" type="noConversion"/>
  </si>
  <si>
    <t>24.0B</t>
    <phoneticPr fontId="1" type="noConversion"/>
  </si>
  <si>
    <t>LFM2-24B-A2B</t>
    <phoneticPr fontId="1" type="noConversion"/>
  </si>
  <si>
    <t>2.6B</t>
    <phoneticPr fontId="1" type="noConversion"/>
  </si>
  <si>
    <t>LFM2-2.6B</t>
    <phoneticPr fontId="1" type="noConversion"/>
  </si>
  <si>
    <t>32.0B</t>
  </si>
  <si>
    <t>Olmo-3-32B-Think</t>
  </si>
  <si>
    <t>31.0B</t>
    <phoneticPr fontId="1" type="noConversion"/>
  </si>
  <si>
    <t>GLM-4.7-Flash</t>
    <phoneticPr fontId="1" type="noConversion"/>
  </si>
  <si>
    <t>Falcon-H1R-7B</t>
    <phoneticPr fontId="1" type="noConversion"/>
  </si>
  <si>
    <t>Marco-Nano-Instruct</t>
    <phoneticPr fontId="1" type="noConversion"/>
  </si>
  <si>
    <t>AIDC-AI</t>
    <phoneticPr fontId="1" type="noConversion"/>
  </si>
  <si>
    <t>6.9B</t>
    <phoneticPr fontId="1" type="noConversion"/>
  </si>
  <si>
    <t>granite-4.0-h-tiny</t>
    <phoneticPr fontId="1" type="noConversion"/>
  </si>
  <si>
    <t>Ministral-3-3B-Instruct-2512</t>
  </si>
  <si>
    <t>11.0B</t>
    <phoneticPr fontId="1" type="noConversion"/>
  </si>
  <si>
    <t>Dolphin-Xgen-RL</t>
    <phoneticPr fontId="1" type="noConversion"/>
  </si>
  <si>
    <t>3.2B</t>
    <phoneticPr fontId="1" type="noConversion"/>
  </si>
  <si>
    <t>granite-4.0-h-micro</t>
    <phoneticPr fontId="1" type="noConversion"/>
  </si>
  <si>
    <t>21.0B</t>
    <phoneticPr fontId="1" type="noConversion"/>
  </si>
  <si>
    <t>GPT-oss-20b-uncensored</t>
    <phoneticPr fontId="1" type="noConversion"/>
  </si>
  <si>
    <t>DASD-4B-Thinking</t>
    <phoneticPr fontId="1" type="noConversion"/>
  </si>
  <si>
    <t>21.8B</t>
    <phoneticPr fontId="1" type="noConversion"/>
  </si>
  <si>
    <t>ERNIE-4.5-21B-A3B-Thinking</t>
    <phoneticPr fontId="1" type="noConversion"/>
  </si>
  <si>
    <t>32.2B</t>
    <phoneticPr fontId="1" type="noConversion"/>
  </si>
  <si>
    <t>granite-4.0-h-small</t>
    <phoneticPr fontId="1" type="noConversion"/>
  </si>
  <si>
    <t>Nemotron-Cascade-14B-Thinking</t>
    <phoneticPr fontId="1" type="noConversion"/>
  </si>
  <si>
    <t>Qwen3-VL-2B-Instruct</t>
    <phoneticPr fontId="1" type="noConversion"/>
  </si>
  <si>
    <t>granite-4.1-3b</t>
    <phoneticPr fontId="1" type="noConversion"/>
  </si>
  <si>
    <t>Ministral-3-8B-Instruct-2512</t>
  </si>
  <si>
    <t>Ministral-3-14B-Instruct-2512</t>
  </si>
  <si>
    <t>Nemotron-3-Nano-4B</t>
    <phoneticPr fontId="1" type="noConversion"/>
  </si>
  <si>
    <t>granite-4.1-8b</t>
    <phoneticPr fontId="1" type="noConversion"/>
  </si>
  <si>
    <t>Intern-S1-mini</t>
    <phoneticPr fontId="1" type="noConversion"/>
  </si>
  <si>
    <t>Qwen3-4B-Instruct-2507</t>
    <phoneticPr fontId="1" type="noConversion"/>
  </si>
  <si>
    <t>Nemotron-3-Nano-30B-A3B</t>
  </si>
  <si>
    <t>NVIDIA</t>
  </si>
  <si>
    <t>32.0B</t>
    <phoneticPr fontId="1" type="noConversion"/>
  </si>
  <si>
    <t>GLM-4-32B-0414</t>
    <phoneticPr fontId="1" type="noConversion"/>
  </si>
  <si>
    <t>8.4B</t>
    <phoneticPr fontId="1" type="noConversion"/>
  </si>
  <si>
    <t>Gemma-3n-E4B-it</t>
    <phoneticPr fontId="1" type="noConversion"/>
  </si>
  <si>
    <t>Gemma-3-12b-it</t>
    <phoneticPr fontId="1" type="noConversion"/>
  </si>
  <si>
    <t>QwQ</t>
    <phoneticPr fontId="1" type="noConversion"/>
  </si>
  <si>
    <t>Nemotron-Cascade-8B-Thinking</t>
    <phoneticPr fontId="1" type="noConversion"/>
  </si>
  <si>
    <t>Ministral-3-3B-Reasoning-2512</t>
    <phoneticPr fontId="1" type="noConversion"/>
  </si>
  <si>
    <t>Ministral-3-8B-Reasoning-2512</t>
  </si>
  <si>
    <t>33.0B</t>
    <phoneticPr fontId="1" type="noConversion"/>
  </si>
  <si>
    <t>Nemotron-3-Nano-Omni-30B-A3B</t>
  </si>
  <si>
    <t>Magistral-Small-2509</t>
    <phoneticPr fontId="1" type="noConversion"/>
  </si>
  <si>
    <t>Yi-1.5-9B-Chat</t>
    <phoneticPr fontId="1" type="noConversion"/>
  </si>
  <si>
    <t>Orchestrator-8B</t>
    <phoneticPr fontId="1" type="noConversion"/>
  </si>
  <si>
    <t>Darwin-4B-David</t>
  </si>
  <si>
    <t>VIDraft</t>
    <phoneticPr fontId="1" type="noConversion"/>
  </si>
  <si>
    <t>12.0B</t>
  </si>
  <si>
    <t>Nemotron-Nano-12B</t>
  </si>
  <si>
    <t>GPT-4.1-nano</t>
    <phoneticPr fontId="1" type="noConversion"/>
  </si>
  <si>
    <t>23.6B</t>
    <phoneticPr fontId="1" type="noConversion"/>
  </si>
  <si>
    <t>Magistral-Small-2506</t>
    <phoneticPr fontId="1" type="noConversion"/>
  </si>
  <si>
    <t>Nemotron-Cascade-2-30B-A3B</t>
    <phoneticPr fontId="1" type="noConversion"/>
  </si>
  <si>
    <t>Ornith-1.0-9B</t>
    <phoneticPr fontId="1" type="noConversion"/>
  </si>
  <si>
    <t>DeepReinforce</t>
    <phoneticPr fontId="1" type="noConversion"/>
  </si>
  <si>
    <t>Dolphin-Mistral-24B</t>
    <phoneticPr fontId="1" type="noConversion"/>
  </si>
  <si>
    <t>117.0B</t>
    <phoneticPr fontId="1" type="noConversion"/>
  </si>
  <si>
    <t>gpt-oss-120b</t>
    <phoneticPr fontId="1" type="noConversion"/>
  </si>
  <si>
    <t>Qwen3-30B-A3B-Thinking-2507</t>
    <phoneticPr fontId="1" type="noConversion"/>
  </si>
  <si>
    <t>Ministral-3-14B-Reasoning-2512</t>
    <phoneticPr fontId="1" type="noConversion"/>
  </si>
  <si>
    <t>685.0B</t>
    <phoneticPr fontId="1" type="noConversion"/>
  </si>
  <si>
    <t>DeepSeek-V3.1</t>
    <phoneticPr fontId="1" type="noConversion"/>
  </si>
  <si>
    <t>DeepSeek</t>
  </si>
  <si>
    <t>29.0B</t>
    <phoneticPr fontId="1" type="noConversion"/>
  </si>
  <si>
    <t>granite-4.1-30b</t>
    <phoneticPr fontId="1" type="noConversion"/>
  </si>
  <si>
    <t>20.9B</t>
    <phoneticPr fontId="1" type="noConversion"/>
  </si>
  <si>
    <t>gpt-oss-20b</t>
    <phoneticPr fontId="1" type="noConversion"/>
  </si>
  <si>
    <t>Claude-3-Haiku</t>
    <phoneticPr fontId="1" type="noConversion"/>
  </si>
  <si>
    <t>Mistral-Small-3.2</t>
    <phoneticPr fontId="1" type="noConversion"/>
  </si>
  <si>
    <t>Qwen3-VL-4B-Instruct</t>
    <phoneticPr fontId="1" type="noConversion"/>
  </si>
  <si>
    <t>DeepSeek-V3.2-Exp</t>
    <phoneticPr fontId="1" type="noConversion"/>
  </si>
  <si>
    <t>Devstral-Small-2</t>
    <phoneticPr fontId="1" type="noConversion"/>
  </si>
  <si>
    <t>&gt;20.0B</t>
    <phoneticPr fontId="1" type="noConversion"/>
  </si>
  <si>
    <t>Qwen3.5-4B</t>
  </si>
  <si>
    <t>8.3B</t>
    <phoneticPr fontId="1" type="noConversion"/>
  </si>
  <si>
    <t>Qwen2.5-VL</t>
    <phoneticPr fontId="1" type="noConversion"/>
  </si>
  <si>
    <t>671.0B</t>
  </si>
  <si>
    <t>DeepSeek-R1</t>
  </si>
  <si>
    <t>DeepSeek</t>
    <phoneticPr fontId="1" type="noConversion"/>
  </si>
  <si>
    <t>Deepseek-Reasoner</t>
    <phoneticPr fontId="1" type="noConversion"/>
  </si>
  <si>
    <t>124.0B</t>
    <phoneticPr fontId="1" type="noConversion"/>
  </si>
  <si>
    <t>Nemotron-3-Super-120B-A12B</t>
  </si>
  <si>
    <t>Mistral-Small-3.1</t>
    <phoneticPr fontId="1" type="noConversion"/>
  </si>
  <si>
    <t>Darwin-9B-Opus</t>
  </si>
  <si>
    <t>Qwen3-VL-8B-Instruct</t>
    <phoneticPr fontId="1" type="noConversion"/>
  </si>
  <si>
    <t>&gt;30.0B</t>
  </si>
  <si>
    <t>Gemini-3.5-Flash</t>
    <phoneticPr fontId="1" type="noConversion"/>
  </si>
  <si>
    <t>Qwen3.5-9B</t>
  </si>
  <si>
    <t>GPT-5-nano</t>
    <phoneticPr fontId="1" type="noConversion"/>
  </si>
  <si>
    <t>754.0B</t>
    <phoneticPr fontId="1" type="noConversion"/>
  </si>
  <si>
    <t>GLM-5.1</t>
  </si>
  <si>
    <t>35.0B</t>
    <phoneticPr fontId="1" type="noConversion"/>
  </si>
  <si>
    <t>Ornith-1.0-35B</t>
    <phoneticPr fontId="1" type="noConversion"/>
  </si>
  <si>
    <t>158.0B</t>
    <phoneticPr fontId="1" type="noConversion"/>
  </si>
  <si>
    <t>DeepSeek-V4-Flash_Thinking</t>
  </si>
  <si>
    <t>Qwen3-VL-30B-A3B-Instruct</t>
    <phoneticPr fontId="1" type="noConversion"/>
  </si>
  <si>
    <t>30.8B</t>
    <phoneticPr fontId="1" type="noConversion"/>
  </si>
  <si>
    <t xml:space="preserve">InternVL3.5-30B-A3B </t>
    <phoneticPr fontId="1" type="noConversion"/>
  </si>
  <si>
    <t>OpenGVLab</t>
    <phoneticPr fontId="1" type="noConversion"/>
  </si>
  <si>
    <t>GPT-4.1-mini</t>
    <phoneticPr fontId="1" type="noConversion"/>
  </si>
  <si>
    <t>Grok-3</t>
    <phoneticPr fontId="1" type="noConversion"/>
  </si>
  <si>
    <t>xAI</t>
    <phoneticPr fontId="1" type="noConversion"/>
  </si>
  <si>
    <t>753.0B</t>
    <phoneticPr fontId="1" type="noConversion"/>
  </si>
  <si>
    <t>GLM-5.2</t>
  </si>
  <si>
    <t>Grok-3-mini</t>
    <phoneticPr fontId="1" type="noConversion"/>
  </si>
  <si>
    <t>862.0B</t>
    <phoneticPr fontId="1" type="noConversion"/>
  </si>
  <si>
    <t>DeepSeek-V4-Pro</t>
  </si>
  <si>
    <t>100.0B</t>
  </si>
  <si>
    <t>GPT-4 Turbo</t>
  </si>
  <si>
    <t>DeepSeek-V4-Flash</t>
  </si>
  <si>
    <t>36.0B</t>
    <phoneticPr fontId="1" type="noConversion"/>
  </si>
  <si>
    <t>Qwen3.5-35B-A3B</t>
  </si>
  <si>
    <t>DeepSeek-V4-Pro_Thinking</t>
  </si>
  <si>
    <t>Claude-Sonnet-4</t>
    <phoneticPr fontId="1" type="noConversion"/>
  </si>
  <si>
    <t>Qwen3.6-35B-A3B</t>
    <phoneticPr fontId="1" type="noConversion"/>
  </si>
  <si>
    <t>GLM-5</t>
  </si>
  <si>
    <t>Qwen3-VL-32B-Instruct</t>
    <phoneticPr fontId="1" type="noConversion"/>
  </si>
  <si>
    <t>400.0B</t>
    <phoneticPr fontId="1" type="noConversion"/>
  </si>
  <si>
    <t>Llama-4-Maverick</t>
    <phoneticPr fontId="1" type="noConversion"/>
  </si>
  <si>
    <t>Gemini-2.5-Flash-Lite</t>
    <phoneticPr fontId="1" type="noConversion"/>
  </si>
  <si>
    <t>27.0B</t>
    <phoneticPr fontId="1" type="noConversion"/>
  </si>
  <si>
    <t>Gemma-4-26B-A4B-it</t>
    <phoneticPr fontId="1" type="noConversion"/>
  </si>
  <si>
    <t>Qwen3.6-27B</t>
    <phoneticPr fontId="1" type="noConversion"/>
  </si>
  <si>
    <t>&gt;150.0B</t>
    <phoneticPr fontId="1" type="noConversion"/>
  </si>
  <si>
    <t>Claude-Sonnet-5</t>
    <phoneticPr fontId="1" type="noConversion"/>
  </si>
  <si>
    <t>125.0B</t>
    <phoneticPr fontId="1" type="noConversion"/>
  </si>
  <si>
    <t>Qwen3.5-122B-A10B</t>
    <phoneticPr fontId="1" type="noConversion"/>
  </si>
  <si>
    <t>2800.0B</t>
    <phoneticPr fontId="1" type="noConversion"/>
  </si>
  <si>
    <t>Kimi-K3</t>
  </si>
  <si>
    <t>GPT-5-mini</t>
    <phoneticPr fontId="1" type="noConversion"/>
  </si>
  <si>
    <t>Gemini-3-Flash-Preview</t>
    <phoneticPr fontId="1" type="noConversion"/>
  </si>
  <si>
    <t>200.0B</t>
  </si>
  <si>
    <t>GPT-4o</t>
  </si>
  <si>
    <t>GPT-5.2</t>
  </si>
  <si>
    <t>Gemini-3.1-Flash-Lite</t>
    <phoneticPr fontId="1" type="noConversion"/>
  </si>
  <si>
    <t>GPT-5.1</t>
  </si>
  <si>
    <t>GPT-4.1</t>
    <phoneticPr fontId="1" type="noConversion"/>
  </si>
  <si>
    <t>GPT-5.6-Luna</t>
    <phoneticPr fontId="1" type="noConversion"/>
  </si>
  <si>
    <t>Gemma-4-31B-it</t>
    <phoneticPr fontId="1" type="noConversion"/>
  </si>
  <si>
    <t>GPT-5.4</t>
  </si>
  <si>
    <t>GPT-5.6-Terra</t>
  </si>
  <si>
    <t>Gemini-3-Pro_low-thinking</t>
    <phoneticPr fontId="1" type="noConversion"/>
  </si>
  <si>
    <t>Gemini-3-Pro</t>
    <phoneticPr fontId="1" type="noConversion"/>
  </si>
  <si>
    <t>Gemini-2.5-Pro</t>
    <phoneticPr fontId="1" type="noConversion"/>
  </si>
  <si>
    <t>Claude-Fable-5</t>
    <phoneticPr fontId="1" type="noConversion"/>
  </si>
  <si>
    <t>&gt;3,000.0B</t>
    <phoneticPr fontId="1" type="noConversion"/>
  </si>
  <si>
    <t>GPT-5.6-Sol</t>
  </si>
  <si>
    <t>Poolside</t>
    <phoneticPr fontId="1" type="noConversion"/>
  </si>
  <si>
    <t>Laguna-XS-2.1</t>
    <phoneticPr fontId="1" type="noConversion"/>
  </si>
  <si>
    <t>Laguna-XS.2</t>
    <phoneticPr fontId="1" type="noConversion"/>
  </si>
  <si>
    <t>Microsoft</t>
    <phoneticPr fontId="1" type="noConversion"/>
  </si>
  <si>
    <t>Claude-Opus-4.8</t>
    <phoneticPr fontId="1" type="noConversion"/>
  </si>
  <si>
    <t>Claude-Opus-4.1</t>
    <phoneticPr fontId="1" type="noConversion"/>
  </si>
  <si>
    <t>Claude-Sonnet-4.6</t>
    <phoneticPr fontId="1" type="noConversion"/>
  </si>
  <si>
    <t>Claude-Haiku-4.5</t>
    <phoneticPr fontId="1" type="noConversion"/>
  </si>
  <si>
    <t>Claude-3.5-Haiku</t>
    <phoneticPr fontId="1" type="noConversion"/>
  </si>
  <si>
    <r>
      <t>&gt;</t>
    </r>
    <r>
      <rPr>
        <sz val="14"/>
        <rFont val="Arial"/>
        <family val="2"/>
      </rPr>
      <t>6.0B</t>
    </r>
    <phoneticPr fontId="1" type="noConversion"/>
  </si>
  <si>
    <r>
      <t>&gt;</t>
    </r>
    <r>
      <rPr>
        <sz val="14"/>
        <rFont val="Arial"/>
        <family val="2"/>
      </rPr>
      <t>8.0B</t>
    </r>
    <phoneticPr fontId="1" type="noConversion"/>
  </si>
  <si>
    <r>
      <t>&gt;</t>
    </r>
    <r>
      <rPr>
        <sz val="14"/>
        <rFont val="Arial"/>
        <family val="2"/>
      </rPr>
      <t>5.0B</t>
    </r>
    <phoneticPr fontId="1" type="noConversion"/>
  </si>
  <si>
    <r>
      <t>&gt;</t>
    </r>
    <r>
      <rPr>
        <sz val="14"/>
        <rFont val="Arial"/>
        <family val="2"/>
      </rPr>
      <t>10.0B</t>
    </r>
    <phoneticPr fontId="1" type="noConversion"/>
  </si>
  <si>
    <r>
      <rPr>
        <sz val="14"/>
        <color rgb="FF000000"/>
        <rFont val="微軟正黑體"/>
        <family val="2"/>
        <charset val="136"/>
      </rPr>
      <t>上海人工智能實驗室</t>
    </r>
    <phoneticPr fontId="1" type="noConversion"/>
  </si>
  <si>
    <r>
      <rPr>
        <sz val="14"/>
        <color rgb="FF000000"/>
        <rFont val="微軟正黑體"/>
        <family val="2"/>
        <charset val="136"/>
      </rPr>
      <t>小米</t>
    </r>
    <phoneticPr fontId="1" type="noConversion"/>
  </si>
  <si>
    <r>
      <rPr>
        <sz val="14"/>
        <color rgb="FF000000"/>
        <rFont val="微軟正黑體"/>
        <family val="2"/>
        <charset val="136"/>
      </rPr>
      <t>阿里巴巴</t>
    </r>
    <phoneticPr fontId="1" type="noConversion"/>
  </si>
  <si>
    <r>
      <rPr>
        <sz val="14"/>
        <color rgb="FF000000"/>
        <rFont val="微軟正黑體"/>
        <family val="2"/>
        <charset val="136"/>
      </rPr>
      <t>阿里雲飛天實驗室</t>
    </r>
    <phoneticPr fontId="1" type="noConversion"/>
  </si>
  <si>
    <r>
      <rPr>
        <sz val="14"/>
        <color rgb="FF000000"/>
        <rFont val="微軟正黑體"/>
        <family val="2"/>
        <charset val="136"/>
      </rPr>
      <t>南北閣</t>
    </r>
    <phoneticPr fontId="1" type="noConversion"/>
  </si>
  <si>
    <r>
      <rPr>
        <sz val="14"/>
        <color rgb="FF000000"/>
        <rFont val="微軟正黑體"/>
        <family val="2"/>
        <charset val="136"/>
      </rPr>
      <t>商汤科技</t>
    </r>
    <phoneticPr fontId="1" type="noConversion"/>
  </si>
  <si>
    <r>
      <rPr>
        <sz val="14"/>
        <color rgb="FF000000"/>
        <rFont val="微軟正黑體"/>
        <family val="2"/>
        <charset val="136"/>
      </rPr>
      <t>智譜</t>
    </r>
    <r>
      <rPr>
        <sz val="14"/>
        <color rgb="FF000000"/>
        <rFont val="Arial"/>
        <family val="2"/>
      </rPr>
      <t>AI</t>
    </r>
    <phoneticPr fontId="1" type="noConversion"/>
  </si>
  <si>
    <r>
      <rPr>
        <sz val="14"/>
        <color rgb="FF000000"/>
        <rFont val="微軟正黑體"/>
        <family val="2"/>
        <charset val="136"/>
      </rPr>
      <t>階躍</t>
    </r>
    <r>
      <rPr>
        <sz val="14"/>
        <color rgb="FF000000"/>
        <rFont val="Arial"/>
        <family val="2"/>
      </rPr>
      <t>AI</t>
    </r>
    <phoneticPr fontId="1" type="noConversion"/>
  </si>
  <si>
    <r>
      <rPr>
        <sz val="14"/>
        <color rgb="FF000000"/>
        <rFont val="微軟正黑體"/>
        <family val="2"/>
        <charset val="136"/>
      </rPr>
      <t>零一万物</t>
    </r>
    <phoneticPr fontId="1" type="noConversion"/>
  </si>
  <si>
    <r>
      <rPr>
        <sz val="14"/>
        <color rgb="FF000000"/>
        <rFont val="微軟正黑體"/>
        <family val="2"/>
        <charset val="136"/>
      </rPr>
      <t>騰訊</t>
    </r>
    <phoneticPr fontId="1" type="noConversion"/>
  </si>
  <si>
    <r>
      <rPr>
        <b/>
        <sz val="14"/>
        <color theme="0"/>
        <rFont val="微軟正黑體"/>
        <family val="2"/>
        <charset val="136"/>
      </rPr>
      <t>項次</t>
    </r>
    <phoneticPr fontId="1" type="noConversion"/>
  </si>
  <si>
    <r>
      <rPr>
        <b/>
        <sz val="14"/>
        <color theme="0"/>
        <rFont val="微軟正黑體"/>
        <family val="2"/>
        <charset val="136"/>
      </rPr>
      <t>開發單位</t>
    </r>
    <phoneticPr fontId="1" type="noConversion"/>
  </si>
  <si>
    <r>
      <rPr>
        <b/>
        <sz val="14"/>
        <color theme="0"/>
        <rFont val="微軟正黑體"/>
        <family val="2"/>
        <charset val="136"/>
      </rPr>
      <t>模型名稱</t>
    </r>
    <phoneticPr fontId="1" type="noConversion"/>
  </si>
  <si>
    <r>
      <rPr>
        <b/>
        <sz val="14"/>
        <color theme="0"/>
        <rFont val="微軟正黑體"/>
        <family val="2"/>
        <charset val="136"/>
      </rPr>
      <t>大小</t>
    </r>
    <phoneticPr fontId="1" type="noConversion"/>
  </si>
  <si>
    <r>
      <rPr>
        <b/>
        <sz val="14"/>
        <color theme="0"/>
        <rFont val="微軟正黑體"/>
        <family val="2"/>
        <charset val="136"/>
      </rPr>
      <t>測試日期</t>
    </r>
  </si>
  <si>
    <t>台灣價值觀正確率</t>
    <phoneticPr fontId="1" type="noConversion"/>
  </si>
  <si>
    <r>
      <rPr>
        <b/>
        <sz val="14"/>
        <color theme="0"/>
        <rFont val="微軟正黑體"/>
        <family val="2"/>
        <charset val="136"/>
      </rPr>
      <t>高中學測國文科正確率</t>
    </r>
    <r>
      <rPr>
        <sz val="12"/>
        <color theme="0"/>
        <rFont val="Arial"/>
        <family val="2"/>
      </rPr>
      <t>(</t>
    </r>
    <r>
      <rPr>
        <sz val="12"/>
        <color theme="0"/>
        <rFont val="微軟正黑體"/>
        <family val="2"/>
        <charset val="136"/>
      </rPr>
      <t>近五年</t>
    </r>
    <r>
      <rPr>
        <sz val="12"/>
        <color theme="0"/>
        <rFont val="Arial"/>
        <family val="2"/>
      </rPr>
      <t>)</t>
    </r>
    <phoneticPr fontId="1" type="noConversion"/>
  </si>
  <si>
    <r>
      <rPr>
        <b/>
        <sz val="14"/>
        <color theme="0"/>
        <rFont val="微軟正黑體"/>
        <family val="2"/>
        <charset val="136"/>
      </rPr>
      <t xml:space="preserve">高中學測社會科正確率
</t>
    </r>
    <r>
      <rPr>
        <sz val="12"/>
        <color theme="0"/>
        <rFont val="Arial"/>
        <family val="2"/>
      </rPr>
      <t>(</t>
    </r>
    <r>
      <rPr>
        <sz val="12"/>
        <color theme="0"/>
        <rFont val="微軟正黑體"/>
        <family val="2"/>
        <charset val="136"/>
      </rPr>
      <t>近五年</t>
    </r>
    <r>
      <rPr>
        <sz val="12"/>
        <color theme="0"/>
        <rFont val="Arial"/>
        <family val="2"/>
      </rPr>
      <t>)</t>
    </r>
    <phoneticPr fontId="1" type="noConversion"/>
  </si>
  <si>
    <r>
      <t xml:space="preserve">🆕 </t>
    </r>
    <r>
      <rPr>
        <sz val="12"/>
        <rFont val="微軟正黑體"/>
        <family val="2"/>
        <charset val="136"/>
      </rPr>
      <t>為</t>
    </r>
    <r>
      <rPr>
        <sz val="12"/>
        <rFont val="Arial"/>
        <family val="2"/>
      </rPr>
      <t>2026</t>
    </r>
    <r>
      <rPr>
        <sz val="12"/>
        <rFont val="微軟正黑體"/>
        <family val="2"/>
        <charset val="136"/>
      </rPr>
      <t>年</t>
    </r>
    <r>
      <rPr>
        <sz val="12"/>
        <rFont val="Arial"/>
        <family val="2"/>
      </rPr>
      <t>7</t>
    </r>
    <r>
      <rPr>
        <sz val="12"/>
        <rFont val="微軟正黑體"/>
        <family val="2"/>
        <charset val="136"/>
      </rPr>
      <t>月新增測試模型</t>
    </r>
    <phoneticPr fontId="1" type="noConversion"/>
  </si>
  <si>
    <r>
      <t>&gt;</t>
    </r>
    <r>
      <rPr>
        <sz val="14"/>
        <rFont val="Arial"/>
        <family val="2"/>
      </rPr>
      <t>20.0B</t>
    </r>
    <phoneticPr fontId="1" type="noConversion"/>
  </si>
  <si>
    <r>
      <rPr>
        <sz val="14"/>
        <color rgb="FF000000"/>
        <rFont val="微軟正黑體"/>
        <family val="2"/>
        <charset val="136"/>
      </rPr>
      <t>百度</t>
    </r>
    <phoneticPr fontId="1" type="noConversion"/>
  </si>
  <si>
    <r>
      <rPr>
        <sz val="14"/>
        <color rgb="FF000000"/>
        <rFont val="微軟正黑體"/>
        <family val="2"/>
        <charset val="136"/>
      </rPr>
      <t>阿里巴巴</t>
    </r>
  </si>
  <si>
    <r>
      <t>&gt;</t>
    </r>
    <r>
      <rPr>
        <sz val="14"/>
        <rFont val="Arial"/>
        <family val="2"/>
      </rPr>
      <t>30.0B</t>
    </r>
    <phoneticPr fontId="1" type="noConversion"/>
  </si>
  <si>
    <r>
      <rPr>
        <sz val="14"/>
        <color rgb="FF000000"/>
        <rFont val="微軟正黑體"/>
        <family val="2"/>
        <charset val="136"/>
      </rPr>
      <t>百川智能</t>
    </r>
    <phoneticPr fontId="1" type="noConversion"/>
  </si>
  <si>
    <r>
      <t>&gt;</t>
    </r>
    <r>
      <rPr>
        <sz val="14"/>
        <rFont val="Arial"/>
        <family val="2"/>
      </rPr>
      <t>80.0B</t>
    </r>
    <phoneticPr fontId="1" type="noConversion"/>
  </si>
  <si>
    <r>
      <t>&gt;</t>
    </r>
    <r>
      <rPr>
        <sz val="14"/>
        <rFont val="Arial"/>
        <family val="2"/>
      </rPr>
      <t>150.0B</t>
    </r>
    <phoneticPr fontId="1" type="noConversion"/>
  </si>
  <si>
    <r>
      <t>&gt;</t>
    </r>
    <r>
      <rPr>
        <sz val="14"/>
        <rFont val="Arial"/>
        <family val="2"/>
      </rPr>
      <t>300.0B</t>
    </r>
    <phoneticPr fontId="1" type="noConversion"/>
  </si>
  <si>
    <r>
      <t>&gt;</t>
    </r>
    <r>
      <rPr>
        <sz val="14"/>
        <rFont val="Arial"/>
        <family val="2"/>
      </rPr>
      <t>400.0B</t>
    </r>
    <phoneticPr fontId="1" type="noConversion"/>
  </si>
  <si>
    <r>
      <t>&gt;1</t>
    </r>
    <r>
      <rPr>
        <sz val="14"/>
        <rFont val="Arial"/>
        <family val="2"/>
      </rPr>
      <t>,000.0B</t>
    </r>
    <phoneticPr fontId="1" type="noConversion"/>
  </si>
  <si>
    <r>
      <t>&gt;2,000.0</t>
    </r>
    <r>
      <rPr>
        <sz val="14"/>
        <rFont val="Arial"/>
        <family val="2"/>
      </rPr>
      <t>B</t>
    </r>
    <phoneticPr fontId="1" type="noConversion"/>
  </si>
  <si>
    <r>
      <rPr>
        <sz val="14"/>
        <color rgb="FF000000"/>
        <rFont val="微軟正黑體"/>
        <family val="2"/>
        <charset val="136"/>
      </rPr>
      <t>月之暗面</t>
    </r>
    <phoneticPr fontId="1" type="noConversion"/>
  </si>
  <si>
    <r>
      <t>&gt;3,000.0</t>
    </r>
    <r>
      <rPr>
        <sz val="14"/>
        <rFont val="Arial"/>
        <family val="2"/>
      </rPr>
      <t>B</t>
    </r>
    <phoneticPr fontId="1" type="noConversion"/>
  </si>
  <si>
    <r>
      <rPr>
        <b/>
        <sz val="14"/>
        <color theme="0"/>
        <rFont val="微軟正黑體"/>
        <family val="2"/>
        <charset val="136"/>
      </rPr>
      <t xml:space="preserve">高中學測國文科正確率
</t>
    </r>
    <r>
      <rPr>
        <sz val="12"/>
        <color theme="0"/>
        <rFont val="Arial"/>
        <family val="2"/>
      </rPr>
      <t>(</t>
    </r>
    <r>
      <rPr>
        <sz val="12"/>
        <color theme="0"/>
        <rFont val="微軟正黑體"/>
        <family val="2"/>
        <charset val="136"/>
      </rPr>
      <t>近五年</t>
    </r>
    <r>
      <rPr>
        <sz val="12"/>
        <color theme="0"/>
        <rFont val="Arial"/>
        <family val="2"/>
      </rPr>
      <t>)</t>
    </r>
    <phoneticPr fontId="1" type="noConversion"/>
  </si>
  <si>
    <t>雅婷智慧股份有限公司</t>
    <phoneticPr fontId="1" type="noConversion"/>
  </si>
  <si>
    <t>Yating-FedGPT-1.10.18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</si>
</sst>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&quot;B&quot;"/>
  </numFmts>
  <fonts count="4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rgb="FF000000"/>
      <name val="微軟正黑體"/>
      <family val="2"/>
      <charset val="136"/>
    </font>
    <font>
      <sz val="11"/>
      <color theme="1"/>
      <name val="微軟正黑體"/>
      <family val="2"/>
      <charset val="136"/>
    </font>
    <font>
      <sz val="14"/>
      <color theme="0"/>
      <name val="微軟正黑體"/>
      <family val="2"/>
      <charset val="136"/>
    </font>
    <font>
      <sz val="11"/>
      <color theme="1"/>
      <name val="Microsoft JhengHei UI"/>
      <family val="2"/>
      <charset val="136"/>
    </font>
    <font>
      <sz val="10"/>
      <color theme="0"/>
      <name val="微軟正黑體"/>
      <family val="2"/>
      <charset val="136"/>
    </font>
    <font>
      <sz val="10"/>
      <color rgb="FF000000"/>
      <name val="微軟正黑體"/>
      <family val="2"/>
      <charset val="136"/>
    </font>
    <font>
      <sz val="8"/>
      <color rgb="FF000000"/>
      <name val="微軟正黑體"/>
      <family val="2"/>
      <charset val="136"/>
    </font>
    <font>
      <sz val="11"/>
      <color theme="0"/>
      <name val="微軟正黑體"/>
      <family val="2"/>
      <charset val="136"/>
    </font>
    <font>
      <sz val="11"/>
      <name val="Microsoft YaHei"/>
      <family val="2"/>
      <charset val="134"/>
    </font>
    <font>
      <sz val="11"/>
      <name val="微軟正黑體"/>
      <family val="2"/>
      <charset val="136"/>
    </font>
    <font>
      <sz val="12"/>
      <color theme="1"/>
      <name val="Microsoft JhengHei UI"/>
      <family val="2"/>
      <charset val="136"/>
    </font>
    <font>
      <sz val="14"/>
      <color rgb="FF000000"/>
      <name val="微軟正黑體"/>
      <family val="2"/>
      <charset val="136"/>
    </font>
    <font>
      <sz val="12"/>
      <color rgb="FF000000"/>
      <name val="微軟正黑體"/>
      <family val="2"/>
      <charset val="136"/>
    </font>
    <font>
      <sz val="12"/>
      <name val="Microsoft YaHei"/>
      <family val="2"/>
      <charset val="134"/>
    </font>
    <font>
      <sz val="12"/>
      <name val="微軟正黑體"/>
      <family val="2"/>
      <charset val="136"/>
    </font>
    <font>
      <sz val="12"/>
      <color theme="1"/>
      <name val="微軟正黑體"/>
      <family val="2"/>
      <charset val="136"/>
    </font>
    <font>
      <b/>
      <sz val="26"/>
      <color theme="1"/>
      <name val="Microsoft JhengHei UI"/>
      <family val="2"/>
      <charset val="136"/>
    </font>
    <font>
      <b/>
      <sz val="28"/>
      <color theme="1"/>
      <name val="Microsoft JhengHei UI"/>
      <family val="2"/>
      <charset val="136"/>
    </font>
    <font>
      <b/>
      <sz val="20"/>
      <color theme="1"/>
      <name val="Microsoft JhengHei UI"/>
      <family val="2"/>
      <charset val="136"/>
    </font>
    <font>
      <b/>
      <sz val="36"/>
      <color theme="1"/>
      <name val="Microsoft JhengHei UI"/>
      <family val="2"/>
      <charset val="136"/>
    </font>
    <font>
      <b/>
      <sz val="48"/>
      <color theme="1"/>
      <name val="Microsoft JhengHei UI"/>
      <family val="2"/>
      <charset val="136"/>
    </font>
    <font>
      <sz val="14"/>
      <color theme="1"/>
      <name val="Microsoft JhengHei UI"/>
      <family val="2"/>
      <charset val="136"/>
    </font>
    <font>
      <sz val="16"/>
      <color theme="0"/>
      <name val="微軟正黑體"/>
      <family val="2"/>
      <charset val="136"/>
    </font>
    <font>
      <sz val="14"/>
      <name val="Microsoft YaHei"/>
      <family val="2"/>
      <charset val="134"/>
    </font>
    <font>
      <sz val="14"/>
      <name val="微軟正黑體"/>
      <family val="2"/>
      <charset val="136"/>
    </font>
    <font>
      <sz val="14"/>
      <color theme="1"/>
      <name val="微軟正黑體"/>
      <family val="2"/>
      <charset val="136"/>
    </font>
    <font>
      <sz val="14"/>
      <color theme="1"/>
      <name val="新細明體"/>
      <family val="2"/>
      <charset val="136"/>
      <scheme val="minor"/>
    </font>
    <font>
      <b/>
      <sz val="11"/>
      <color theme="0"/>
      <name val="微軟正黑體"/>
      <family val="2"/>
      <charset val="136"/>
    </font>
    <font>
      <b/>
      <sz val="14"/>
      <color theme="0"/>
      <name val="微軟正黑體"/>
      <family val="2"/>
      <charset val="136"/>
    </font>
    <font>
      <b/>
      <sz val="10"/>
      <color theme="0"/>
      <name val="微軟正黑體"/>
      <family val="2"/>
      <charset val="136"/>
    </font>
    <font>
      <sz val="12"/>
      <color theme="0"/>
      <name val="微軟正黑體"/>
      <family val="2"/>
      <charset val="136"/>
    </font>
    <font>
      <b/>
      <sz val="14"/>
      <color theme="1"/>
      <name val="Microsoft JhengHei UI"/>
      <family val="2"/>
      <charset val="136"/>
    </font>
    <font>
      <b/>
      <sz val="40"/>
      <color theme="1"/>
      <name val="Microsoft JhengHei UI"/>
      <family val="2"/>
      <charset val="136"/>
    </font>
    <font>
      <sz val="14"/>
      <color theme="1"/>
      <name val="Arial"/>
      <family val="2"/>
    </font>
    <font>
      <sz val="14"/>
      <color rgb="FF000000"/>
      <name val="Arial"/>
      <family val="2"/>
    </font>
    <font>
      <sz val="14"/>
      <name val="Arial"/>
      <family val="2"/>
    </font>
    <font>
      <b/>
      <sz val="14"/>
      <color theme="0"/>
      <name val="Arial"/>
      <family val="2"/>
    </font>
    <font>
      <b/>
      <sz val="14"/>
      <color theme="0"/>
      <name val="Arial"/>
      <family val="2"/>
      <charset val="136"/>
    </font>
    <font>
      <sz val="12"/>
      <color theme="0"/>
      <name val="Arial"/>
      <family val="2"/>
    </font>
    <font>
      <sz val="14"/>
      <color rgb="FF9966FF"/>
      <name val="Arial"/>
      <family val="2"/>
    </font>
    <font>
      <sz val="18"/>
      <color rgb="FF9966FF"/>
      <name val="Arial"/>
      <family val="2"/>
    </font>
    <font>
      <sz val="16"/>
      <color rgb="FF9966FF"/>
      <name val="Arial"/>
      <family val="2"/>
    </font>
    <font>
      <sz val="12"/>
      <name val="Arial"/>
      <family val="2"/>
    </font>
    <font>
      <b/>
      <sz val="14"/>
      <color theme="1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4FBFE"/>
        <bgColor indexed="64"/>
      </patternFill>
    </fill>
    <fill>
      <patternFill patternType="solid">
        <fgColor rgb="FFFFF7FF"/>
        <bgColor indexed="64"/>
      </patternFill>
    </fill>
    <fill>
      <patternFill patternType="solid">
        <fgColor rgb="FFEFF9EB"/>
        <bgColor indexed="64"/>
      </patternFill>
    </fill>
    <fill>
      <patternFill patternType="solid">
        <fgColor rgb="FFFFFFE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EDEADD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E9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theme="0" tint="-0.14999847407452621"/>
      </right>
      <top style="thin">
        <color indexed="64"/>
      </top>
      <bottom/>
      <diagonal/>
    </border>
    <border>
      <left style="thin">
        <color theme="0" tint="-0.14999847407452621"/>
      </left>
      <right/>
      <top style="thin">
        <color indexed="64"/>
      </top>
      <bottom style="thin">
        <color theme="1" tint="0.499984740745262"/>
      </bottom>
      <diagonal/>
    </border>
    <border>
      <left/>
      <right/>
      <top style="thin">
        <color indexed="64"/>
      </top>
      <bottom style="thin">
        <color theme="1" tint="0.499984740745262"/>
      </bottom>
      <diagonal/>
    </border>
    <border>
      <left/>
      <right style="thin">
        <color theme="0" tint="-0.14999847407452621"/>
      </right>
      <top style="thin">
        <color indexed="64"/>
      </top>
      <bottom style="thin">
        <color theme="1" tint="0.499984740745262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indexed="64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indexed="64"/>
      </right>
      <top style="thin">
        <color indexed="64"/>
      </top>
      <bottom style="thin">
        <color theme="0" tint="-0.14999847407452621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indexed="64"/>
      </bottom>
      <diagonal/>
    </border>
    <border>
      <left/>
      <right/>
      <top style="thin">
        <color theme="1" tint="0.499984740745262"/>
      </top>
      <bottom style="thin">
        <color indexed="64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indexed="64"/>
      </bottom>
      <diagonal/>
    </border>
    <border>
      <left style="thin">
        <color theme="0" tint="-0.14999847407452621"/>
      </left>
      <right/>
      <top style="thin">
        <color indexed="64"/>
      </top>
      <bottom style="thin">
        <color theme="0" tint="-0.1499984740745262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indexed="64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/>
      </left>
      <right style="thin">
        <color theme="1" tint="0.34998626667073579"/>
      </right>
      <top style="thin">
        <color theme="1"/>
      </top>
      <bottom style="thin">
        <color theme="1" tint="0.34998626667073579"/>
      </bottom>
      <diagonal/>
    </border>
    <border>
      <left/>
      <right/>
      <top style="thin">
        <color theme="1"/>
      </top>
      <bottom style="thin">
        <color theme="1" tint="0.499984740745262"/>
      </bottom>
      <diagonal/>
    </border>
    <border>
      <left/>
      <right/>
      <top style="thin">
        <color theme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/>
      </top>
      <bottom style="thin">
        <color theme="1" tint="0.34998626667073579"/>
      </bottom>
      <diagonal/>
    </border>
    <border>
      <left style="thin">
        <color theme="0" tint="-0.14999847407452621"/>
      </left>
      <right/>
      <top style="thin">
        <color theme="1"/>
      </top>
      <bottom style="thin">
        <color theme="0" tint="-0.14999847407452621"/>
      </bottom>
      <diagonal/>
    </border>
    <border>
      <left style="thin">
        <color theme="1" tint="0.34998626667073579"/>
      </left>
      <right style="thin">
        <color theme="1"/>
      </right>
      <top style="thin">
        <color theme="1"/>
      </top>
      <bottom style="thin">
        <color theme="1" tint="0.34998626667073579"/>
      </bottom>
      <diagonal/>
    </border>
    <border>
      <left style="thin">
        <color theme="1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/>
      </left>
      <right style="thin">
        <color theme="1" tint="0.34998626667073579"/>
      </right>
      <top style="thin">
        <color theme="1" tint="0.34998626667073579"/>
      </top>
      <bottom style="thin">
        <color theme="1"/>
      </bottom>
      <diagonal/>
    </border>
    <border>
      <left/>
      <right/>
      <top style="thin">
        <color theme="1" tint="0.499984740745262"/>
      </top>
      <bottom style="thin">
        <color theme="1"/>
      </bottom>
      <diagonal/>
    </border>
    <border>
      <left/>
      <right/>
      <top style="thin">
        <color indexed="64"/>
      </top>
      <bottom style="thin">
        <color theme="1"/>
      </bottom>
      <diagonal/>
    </border>
    <border>
      <left/>
      <right/>
      <top style="thin">
        <color theme="1" tint="0.34998626667073579"/>
      </top>
      <bottom style="thin">
        <color theme="1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theme="1" tint="0.34998626667073579"/>
      </left>
      <right style="thin">
        <color theme="1"/>
      </right>
      <top style="thin">
        <color theme="1" tint="0.34998626667073579"/>
      </top>
      <bottom style="thin">
        <color theme="1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7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3" borderId="3" xfId="0" applyFont="1" applyFill="1" applyBorder="1" applyAlignment="1">
      <alignment horizontal="right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10" fontId="3" fillId="3" borderId="1" xfId="0" applyNumberFormat="1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right" vertical="center" wrapText="1"/>
    </xf>
    <xf numFmtId="0" fontId="2" fillId="4" borderId="5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10" fontId="3" fillId="4" borderId="1" xfId="0" applyNumberFormat="1" applyFont="1" applyFill="1" applyBorder="1" applyAlignment="1">
      <alignment horizontal="center" vertical="center" wrapText="1"/>
    </xf>
    <xf numFmtId="14" fontId="5" fillId="4" borderId="1" xfId="0" applyNumberFormat="1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right" vertical="center" wrapText="1"/>
    </xf>
    <xf numFmtId="0" fontId="2" fillId="5" borderId="3" xfId="0" applyFont="1" applyFill="1" applyBorder="1" applyAlignment="1">
      <alignment horizontal="righ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2" fillId="5" borderId="2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10" fontId="3" fillId="5" borderId="1" xfId="0" applyNumberFormat="1" applyFont="1" applyFill="1" applyBorder="1" applyAlignment="1">
      <alignment horizontal="center" vertical="center" wrapText="1"/>
    </xf>
    <xf numFmtId="14" fontId="5" fillId="5" borderId="1" xfId="0" applyNumberFormat="1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right" vertical="center" wrapText="1"/>
    </xf>
    <xf numFmtId="0" fontId="2" fillId="6" borderId="5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10" fontId="3" fillId="6" borderId="1" xfId="0" applyNumberFormat="1" applyFont="1" applyFill="1" applyBorder="1" applyAlignment="1">
      <alignment horizontal="center" vertical="center" wrapText="1"/>
    </xf>
    <xf numFmtId="14" fontId="5" fillId="6" borderId="1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right" vertical="center" wrapText="1"/>
    </xf>
    <xf numFmtId="0" fontId="2" fillId="4" borderId="4" xfId="0" applyFont="1" applyFill="1" applyBorder="1" applyAlignment="1">
      <alignment horizontal="right" vertical="center" wrapText="1"/>
    </xf>
    <xf numFmtId="0" fontId="7" fillId="4" borderId="4" xfId="0" applyFont="1" applyFill="1" applyBorder="1" applyAlignment="1">
      <alignment horizontal="right" vertical="center" wrapText="1"/>
    </xf>
    <xf numFmtId="0" fontId="2" fillId="3" borderId="0" xfId="0" applyFont="1" applyFill="1" applyBorder="1" applyAlignment="1">
      <alignment horizontal="right" vertical="center" wrapText="1"/>
    </xf>
    <xf numFmtId="0" fontId="2" fillId="5" borderId="4" xfId="0" applyFont="1" applyFill="1" applyBorder="1" applyAlignment="1">
      <alignment horizontal="right" vertical="center" wrapText="1"/>
    </xf>
    <xf numFmtId="0" fontId="10" fillId="3" borderId="1" xfId="0" applyFont="1" applyFill="1" applyBorder="1" applyAlignment="1">
      <alignment horizontal="right" vertical="center" wrapText="1"/>
    </xf>
    <xf numFmtId="0" fontId="11" fillId="3" borderId="1" xfId="0" applyFont="1" applyFill="1" applyBorder="1" applyAlignment="1">
      <alignment horizontal="right" vertical="center" wrapText="1"/>
    </xf>
    <xf numFmtId="0" fontId="11" fillId="4" borderId="1" xfId="0" applyFont="1" applyFill="1" applyBorder="1" applyAlignment="1">
      <alignment horizontal="right" vertical="center" wrapText="1"/>
    </xf>
    <xf numFmtId="0" fontId="11" fillId="6" borderId="1" xfId="0" applyFont="1" applyFill="1" applyBorder="1" applyAlignment="1">
      <alignment horizontal="right" vertical="center" wrapText="1"/>
    </xf>
    <xf numFmtId="0" fontId="11" fillId="5" borderId="1" xfId="0" applyFont="1" applyFill="1" applyBorder="1" applyAlignment="1">
      <alignment horizontal="right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176" fontId="4" fillId="2" borderId="10" xfId="0" applyNumberFormat="1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right" vertical="center" wrapText="1"/>
    </xf>
    <xf numFmtId="0" fontId="2" fillId="4" borderId="2" xfId="0" applyFont="1" applyFill="1" applyBorder="1" applyAlignment="1">
      <alignment horizontal="right" vertical="center" wrapText="1"/>
    </xf>
    <xf numFmtId="0" fontId="2" fillId="3" borderId="5" xfId="0" applyFont="1" applyFill="1" applyBorder="1" applyAlignment="1">
      <alignment horizontal="right" vertical="center" wrapText="1"/>
    </xf>
    <xf numFmtId="0" fontId="2" fillId="4" borderId="5" xfId="0" applyFont="1" applyFill="1" applyBorder="1" applyAlignment="1">
      <alignment horizontal="right" vertical="center" wrapText="1"/>
    </xf>
    <xf numFmtId="0" fontId="2" fillId="5" borderId="2" xfId="0" applyFont="1" applyFill="1" applyBorder="1" applyAlignment="1">
      <alignment horizontal="right" vertical="center" wrapText="1"/>
    </xf>
    <xf numFmtId="0" fontId="2" fillId="4" borderId="0" xfId="0" applyFont="1" applyFill="1" applyBorder="1" applyAlignment="1">
      <alignment horizontal="right" vertical="center" wrapText="1"/>
    </xf>
    <xf numFmtId="0" fontId="4" fillId="2" borderId="15" xfId="0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14" fontId="3" fillId="4" borderId="1" xfId="0" applyNumberFormat="1" applyFont="1" applyFill="1" applyBorder="1" applyAlignment="1">
      <alignment horizontal="center" vertical="center" wrapText="1"/>
    </xf>
    <xf numFmtId="14" fontId="3" fillId="5" borderId="1" xfId="0" applyNumberFormat="1" applyFont="1" applyFill="1" applyBorder="1" applyAlignment="1">
      <alignment horizontal="center" vertical="center" wrapText="1"/>
    </xf>
    <xf numFmtId="14" fontId="3" fillId="6" borderId="1" xfId="0" applyNumberFormat="1" applyFont="1" applyFill="1" applyBorder="1" applyAlignment="1">
      <alignment horizontal="center" vertical="center" wrapText="1"/>
    </xf>
    <xf numFmtId="49" fontId="3" fillId="5" borderId="1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5" borderId="0" xfId="0" applyFont="1" applyFill="1" applyBorder="1" applyAlignment="1">
      <alignment horizontal="right" vertical="center" wrapText="1"/>
    </xf>
    <xf numFmtId="0" fontId="2" fillId="6" borderId="4" xfId="0" applyFont="1" applyFill="1" applyBorder="1" applyAlignment="1">
      <alignment horizontal="right" vertical="center" wrapText="1"/>
    </xf>
    <xf numFmtId="0" fontId="2" fillId="6" borderId="13" xfId="0" applyFont="1" applyFill="1" applyBorder="1" applyAlignment="1">
      <alignment horizontal="right" vertical="center" wrapText="1"/>
    </xf>
    <xf numFmtId="0" fontId="2" fillId="6" borderId="5" xfId="0" applyFont="1" applyFill="1" applyBorder="1" applyAlignment="1">
      <alignment horizontal="right" vertical="center" wrapText="1"/>
    </xf>
    <xf numFmtId="0" fontId="2" fillId="5" borderId="12" xfId="0" applyFont="1" applyFill="1" applyBorder="1" applyAlignment="1">
      <alignment horizontal="right" vertical="center" wrapText="1"/>
    </xf>
    <xf numFmtId="0" fontId="2" fillId="5" borderId="13" xfId="0" applyFont="1" applyFill="1" applyBorder="1" applyAlignment="1">
      <alignment horizontal="right" vertical="center" wrapText="1"/>
    </xf>
    <xf numFmtId="0" fontId="8" fillId="5" borderId="14" xfId="0" applyFont="1" applyFill="1" applyBorder="1" applyAlignment="1">
      <alignment horizontal="left" vertical="center" wrapText="1"/>
    </xf>
    <xf numFmtId="0" fontId="2" fillId="5" borderId="14" xfId="0" applyFont="1" applyFill="1" applyBorder="1" applyAlignment="1">
      <alignment horizontal="left" vertical="center" wrapText="1"/>
    </xf>
    <xf numFmtId="0" fontId="2" fillId="5" borderId="14" xfId="0" applyFont="1" applyFill="1" applyBorder="1" applyAlignment="1">
      <alignment horizontal="right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right" vertical="center" wrapText="1"/>
    </xf>
    <xf numFmtId="0" fontId="13" fillId="3" borderId="4" xfId="0" applyFont="1" applyFill="1" applyBorder="1" applyAlignment="1">
      <alignment horizontal="right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right" vertical="center" wrapText="1"/>
    </xf>
    <xf numFmtId="0" fontId="13" fillId="4" borderId="4" xfId="0" applyFont="1" applyFill="1" applyBorder="1" applyAlignment="1">
      <alignment horizontal="right" vertical="center" wrapText="1"/>
    </xf>
    <xf numFmtId="0" fontId="13" fillId="4" borderId="0" xfId="0" applyFont="1" applyFill="1" applyBorder="1" applyAlignment="1">
      <alignment horizontal="right" vertical="center" wrapText="1"/>
    </xf>
    <xf numFmtId="0" fontId="13" fillId="5" borderId="3" xfId="0" applyFont="1" applyFill="1" applyBorder="1" applyAlignment="1">
      <alignment horizontal="right" vertical="center" wrapText="1"/>
    </xf>
    <xf numFmtId="0" fontId="13" fillId="5" borderId="4" xfId="0" applyFont="1" applyFill="1" applyBorder="1" applyAlignment="1">
      <alignment horizontal="right" vertical="center" wrapText="1"/>
    </xf>
    <xf numFmtId="0" fontId="13" fillId="6" borderId="3" xfId="0" applyFont="1" applyFill="1" applyBorder="1" applyAlignment="1">
      <alignment horizontal="right" vertical="center" wrapText="1"/>
    </xf>
    <xf numFmtId="0" fontId="13" fillId="6" borderId="4" xfId="0" applyFont="1" applyFill="1" applyBorder="1" applyAlignment="1">
      <alignment horizontal="right" vertical="center" wrapText="1"/>
    </xf>
    <xf numFmtId="0" fontId="13" fillId="4" borderId="12" xfId="0" applyFont="1" applyFill="1" applyBorder="1" applyAlignment="1">
      <alignment horizontal="right" vertical="center" wrapText="1"/>
    </xf>
    <xf numFmtId="0" fontId="13" fillId="4" borderId="13" xfId="0" applyFont="1" applyFill="1" applyBorder="1" applyAlignment="1">
      <alignment horizontal="right" vertical="center" wrapText="1"/>
    </xf>
    <xf numFmtId="0" fontId="13" fillId="3" borderId="0" xfId="0" applyFont="1" applyFill="1" applyBorder="1" applyAlignment="1">
      <alignment horizontal="right" vertical="center" wrapText="1"/>
    </xf>
    <xf numFmtId="0" fontId="12" fillId="0" borderId="0" xfId="0" applyFont="1" applyBorder="1" applyAlignment="1">
      <alignment horizontal="right"/>
    </xf>
    <xf numFmtId="0" fontId="13" fillId="3" borderId="17" xfId="0" applyFont="1" applyFill="1" applyBorder="1" applyAlignment="1">
      <alignment horizontal="right" vertical="center" wrapText="1"/>
    </xf>
    <xf numFmtId="0" fontId="13" fillId="4" borderId="18" xfId="0" applyFont="1" applyFill="1" applyBorder="1" applyAlignment="1">
      <alignment horizontal="right" vertical="center" wrapText="1"/>
    </xf>
    <xf numFmtId="0" fontId="13" fillId="5" borderId="18" xfId="0" applyFont="1" applyFill="1" applyBorder="1" applyAlignment="1">
      <alignment horizontal="right" vertical="center" wrapText="1"/>
    </xf>
    <xf numFmtId="0" fontId="13" fillId="6" borderId="18" xfId="0" applyFont="1" applyFill="1" applyBorder="1" applyAlignment="1">
      <alignment horizontal="right" vertical="center" wrapText="1"/>
    </xf>
    <xf numFmtId="0" fontId="14" fillId="3" borderId="5" xfId="0" applyFont="1" applyFill="1" applyBorder="1" applyAlignment="1">
      <alignment horizontal="left" vertical="center" wrapText="1"/>
    </xf>
    <xf numFmtId="0" fontId="14" fillId="3" borderId="2" xfId="0" applyFont="1" applyFill="1" applyBorder="1" applyAlignment="1">
      <alignment horizontal="left" vertical="center" wrapText="1"/>
    </xf>
    <xf numFmtId="0" fontId="15" fillId="3" borderId="1" xfId="0" applyFont="1" applyFill="1" applyBorder="1" applyAlignment="1">
      <alignment horizontal="right" vertical="center" wrapText="1"/>
    </xf>
    <xf numFmtId="0" fontId="14" fillId="3" borderId="2" xfId="0" applyFont="1" applyFill="1" applyBorder="1" applyAlignment="1">
      <alignment horizontal="right" vertical="center" wrapText="1"/>
    </xf>
    <xf numFmtId="0" fontId="14" fillId="3" borderId="1" xfId="0" applyFont="1" applyFill="1" applyBorder="1" applyAlignment="1">
      <alignment horizontal="center" vertical="center" wrapText="1"/>
    </xf>
    <xf numFmtId="10" fontId="17" fillId="3" borderId="1" xfId="0" applyNumberFormat="1" applyFont="1" applyFill="1" applyBorder="1" applyAlignment="1">
      <alignment horizontal="center" vertical="center" wrapText="1"/>
    </xf>
    <xf numFmtId="14" fontId="17" fillId="3" borderId="1" xfId="0" applyNumberFormat="1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right" vertical="center" wrapText="1"/>
    </xf>
    <xf numFmtId="0" fontId="14" fillId="3" borderId="5" xfId="0" applyFont="1" applyFill="1" applyBorder="1" applyAlignment="1">
      <alignment horizontal="right" vertical="center" wrapText="1"/>
    </xf>
    <xf numFmtId="14" fontId="12" fillId="3" borderId="1" xfId="0" applyNumberFormat="1" applyFont="1" applyFill="1" applyBorder="1" applyAlignment="1">
      <alignment horizontal="center" vertical="center"/>
    </xf>
    <xf numFmtId="0" fontId="14" fillId="4" borderId="5" xfId="0" applyFont="1" applyFill="1" applyBorder="1" applyAlignment="1">
      <alignment horizontal="left" vertical="center" wrapText="1"/>
    </xf>
    <xf numFmtId="0" fontId="14" fillId="4" borderId="2" xfId="0" applyFont="1" applyFill="1" applyBorder="1" applyAlignment="1">
      <alignment horizontal="left" vertical="center" wrapText="1"/>
    </xf>
    <xf numFmtId="0" fontId="16" fillId="4" borderId="1" xfId="0" applyFont="1" applyFill="1" applyBorder="1" applyAlignment="1">
      <alignment horizontal="right" vertical="center" wrapText="1"/>
    </xf>
    <xf numFmtId="0" fontId="14" fillId="4" borderId="2" xfId="0" applyFont="1" applyFill="1" applyBorder="1" applyAlignment="1">
      <alignment horizontal="right" vertical="center" wrapText="1"/>
    </xf>
    <xf numFmtId="0" fontId="14" fillId="4" borderId="1" xfId="0" applyFont="1" applyFill="1" applyBorder="1" applyAlignment="1">
      <alignment horizontal="center" vertical="center" wrapText="1"/>
    </xf>
    <xf numFmtId="10" fontId="17" fillId="4" borderId="1" xfId="0" applyNumberFormat="1" applyFont="1" applyFill="1" applyBorder="1" applyAlignment="1">
      <alignment horizontal="center" vertical="center" wrapText="1"/>
    </xf>
    <xf numFmtId="14" fontId="17" fillId="4" borderId="1" xfId="0" applyNumberFormat="1" applyFont="1" applyFill="1" applyBorder="1" applyAlignment="1">
      <alignment horizontal="center" vertical="center" wrapText="1"/>
    </xf>
    <xf numFmtId="0" fontId="14" fillId="5" borderId="5" xfId="0" applyFont="1" applyFill="1" applyBorder="1" applyAlignment="1">
      <alignment horizontal="left" vertical="center" wrapText="1"/>
    </xf>
    <xf numFmtId="0" fontId="14" fillId="5" borderId="2" xfId="0" applyFont="1" applyFill="1" applyBorder="1" applyAlignment="1">
      <alignment horizontal="left" vertical="center" wrapText="1"/>
    </xf>
    <xf numFmtId="0" fontId="16" fillId="5" borderId="1" xfId="0" applyFont="1" applyFill="1" applyBorder="1" applyAlignment="1">
      <alignment horizontal="right" vertical="center" wrapText="1"/>
    </xf>
    <xf numFmtId="0" fontId="14" fillId="5" borderId="2" xfId="0" applyFont="1" applyFill="1" applyBorder="1" applyAlignment="1">
      <alignment horizontal="right" vertical="center" wrapText="1"/>
    </xf>
    <xf numFmtId="0" fontId="14" fillId="5" borderId="1" xfId="0" applyFont="1" applyFill="1" applyBorder="1" applyAlignment="1">
      <alignment horizontal="center" vertical="center" wrapText="1"/>
    </xf>
    <xf numFmtId="10" fontId="17" fillId="5" borderId="1" xfId="0" applyNumberFormat="1" applyFont="1" applyFill="1" applyBorder="1" applyAlignment="1">
      <alignment horizontal="center" vertical="center" wrapText="1"/>
    </xf>
    <xf numFmtId="49" fontId="17" fillId="5" borderId="1" xfId="0" applyNumberFormat="1" applyFont="1" applyFill="1" applyBorder="1" applyAlignment="1">
      <alignment horizontal="center" vertical="center" wrapText="1"/>
    </xf>
    <xf numFmtId="0" fontId="14" fillId="5" borderId="5" xfId="0" applyFont="1" applyFill="1" applyBorder="1" applyAlignment="1">
      <alignment horizontal="right" vertical="center" wrapText="1"/>
    </xf>
    <xf numFmtId="14" fontId="17" fillId="5" borderId="1" xfId="0" applyNumberFormat="1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right" vertical="center" wrapText="1"/>
    </xf>
    <xf numFmtId="0" fontId="14" fillId="6" borderId="5" xfId="0" applyFont="1" applyFill="1" applyBorder="1" applyAlignment="1">
      <alignment horizontal="left" vertical="center" wrapText="1"/>
    </xf>
    <xf numFmtId="0" fontId="16" fillId="6" borderId="1" xfId="0" applyFont="1" applyFill="1" applyBorder="1" applyAlignment="1">
      <alignment horizontal="right" vertical="center" wrapText="1"/>
    </xf>
    <xf numFmtId="0" fontId="14" fillId="6" borderId="5" xfId="0" applyFont="1" applyFill="1" applyBorder="1" applyAlignment="1">
      <alignment horizontal="right" vertical="center" wrapText="1"/>
    </xf>
    <xf numFmtId="0" fontId="14" fillId="6" borderId="1" xfId="0" applyFont="1" applyFill="1" applyBorder="1" applyAlignment="1">
      <alignment horizontal="center" vertical="center" wrapText="1"/>
    </xf>
    <xf numFmtId="10" fontId="17" fillId="6" borderId="1" xfId="0" applyNumberFormat="1" applyFont="1" applyFill="1" applyBorder="1" applyAlignment="1">
      <alignment horizontal="center" vertical="center" wrapText="1"/>
    </xf>
    <xf numFmtId="14" fontId="17" fillId="6" borderId="1" xfId="0" applyNumberFormat="1" applyFont="1" applyFill="1" applyBorder="1" applyAlignment="1">
      <alignment horizontal="center" vertical="center" wrapText="1"/>
    </xf>
    <xf numFmtId="0" fontId="14" fillId="4" borderId="14" xfId="0" applyFont="1" applyFill="1" applyBorder="1" applyAlignment="1">
      <alignment horizontal="left" vertical="center" wrapText="1"/>
    </xf>
    <xf numFmtId="0" fontId="14" fillId="4" borderId="14" xfId="0" applyFont="1" applyFill="1" applyBorder="1" applyAlignment="1">
      <alignment horizontal="right" vertical="center" wrapText="1"/>
    </xf>
    <xf numFmtId="0" fontId="14" fillId="6" borderId="2" xfId="0" applyFont="1" applyFill="1" applyBorder="1" applyAlignment="1">
      <alignment horizontal="left" vertical="center" wrapText="1"/>
    </xf>
    <xf numFmtId="0" fontId="14" fillId="6" borderId="2" xfId="0" applyFont="1" applyFill="1" applyBorder="1" applyAlignment="1">
      <alignment horizontal="right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 wrapText="1"/>
    </xf>
    <xf numFmtId="0" fontId="2" fillId="5" borderId="19" xfId="0" applyFont="1" applyFill="1" applyBorder="1" applyAlignment="1">
      <alignment horizontal="center" vertical="center" wrapText="1"/>
    </xf>
    <xf numFmtId="0" fontId="2" fillId="6" borderId="19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left" vertical="center" wrapText="1"/>
    </xf>
    <xf numFmtId="0" fontId="10" fillId="3" borderId="19" xfId="0" applyFont="1" applyFill="1" applyBorder="1" applyAlignment="1">
      <alignment horizontal="right" vertical="center" wrapText="1"/>
    </xf>
    <xf numFmtId="0" fontId="2" fillId="3" borderId="19" xfId="0" applyFont="1" applyFill="1" applyBorder="1" applyAlignment="1">
      <alignment horizontal="right" vertical="center" wrapText="1"/>
    </xf>
    <xf numFmtId="10" fontId="3" fillId="3" borderId="19" xfId="0" applyNumberFormat="1" applyFont="1" applyFill="1" applyBorder="1" applyAlignment="1">
      <alignment horizontal="center" vertical="center" wrapText="1"/>
    </xf>
    <xf numFmtId="14" fontId="3" fillId="3" borderId="19" xfId="0" applyNumberFormat="1" applyFont="1" applyFill="1" applyBorder="1" applyAlignment="1">
      <alignment horizontal="center" vertical="center" wrapText="1"/>
    </xf>
    <xf numFmtId="14" fontId="5" fillId="3" borderId="19" xfId="0" applyNumberFormat="1" applyFont="1" applyFill="1" applyBorder="1" applyAlignment="1">
      <alignment horizontal="center" vertical="center"/>
    </xf>
    <xf numFmtId="0" fontId="11" fillId="3" borderId="19" xfId="0" applyFont="1" applyFill="1" applyBorder="1" applyAlignment="1">
      <alignment horizontal="right" vertical="center" wrapText="1"/>
    </xf>
    <xf numFmtId="0" fontId="2" fillId="4" borderId="19" xfId="0" applyFont="1" applyFill="1" applyBorder="1" applyAlignment="1">
      <alignment horizontal="left" vertical="center" wrapText="1"/>
    </xf>
    <xf numFmtId="0" fontId="11" fillId="4" borderId="19" xfId="0" applyFont="1" applyFill="1" applyBorder="1" applyAlignment="1">
      <alignment horizontal="right" vertical="center" wrapText="1"/>
    </xf>
    <xf numFmtId="0" fontId="2" fillId="4" borderId="19" xfId="0" applyFont="1" applyFill="1" applyBorder="1" applyAlignment="1">
      <alignment horizontal="right" vertical="center" wrapText="1"/>
    </xf>
    <xf numFmtId="10" fontId="3" fillId="4" borderId="19" xfId="0" applyNumberFormat="1" applyFont="1" applyFill="1" applyBorder="1" applyAlignment="1">
      <alignment horizontal="center" vertical="center" wrapText="1"/>
    </xf>
    <xf numFmtId="14" fontId="3" fillId="4" borderId="19" xfId="0" applyNumberFormat="1" applyFont="1" applyFill="1" applyBorder="1" applyAlignment="1">
      <alignment horizontal="center" vertical="center" wrapText="1"/>
    </xf>
    <xf numFmtId="14" fontId="5" fillId="4" borderId="19" xfId="0" applyNumberFormat="1" applyFont="1" applyFill="1" applyBorder="1" applyAlignment="1">
      <alignment horizontal="center" vertical="center"/>
    </xf>
    <xf numFmtId="0" fontId="2" fillId="5" borderId="19" xfId="0" applyFont="1" applyFill="1" applyBorder="1" applyAlignment="1">
      <alignment horizontal="left" vertical="center" wrapText="1"/>
    </xf>
    <xf numFmtId="0" fontId="11" fillId="5" borderId="19" xfId="0" applyFont="1" applyFill="1" applyBorder="1" applyAlignment="1">
      <alignment horizontal="right" vertical="center" wrapText="1"/>
    </xf>
    <xf numFmtId="0" fontId="2" fillId="5" borderId="19" xfId="0" applyFont="1" applyFill="1" applyBorder="1" applyAlignment="1">
      <alignment horizontal="right" vertical="center" wrapText="1"/>
    </xf>
    <xf numFmtId="10" fontId="3" fillId="5" borderId="19" xfId="0" applyNumberFormat="1" applyFont="1" applyFill="1" applyBorder="1" applyAlignment="1">
      <alignment horizontal="center" vertical="center" wrapText="1"/>
    </xf>
    <xf numFmtId="49" fontId="3" fillId="5" borderId="19" xfId="0" applyNumberFormat="1" applyFont="1" applyFill="1" applyBorder="1" applyAlignment="1">
      <alignment horizontal="center" vertical="center" wrapText="1"/>
    </xf>
    <xf numFmtId="14" fontId="5" fillId="5" borderId="19" xfId="0" applyNumberFormat="1" applyFont="1" applyFill="1" applyBorder="1" applyAlignment="1">
      <alignment horizontal="center" vertical="center"/>
    </xf>
    <xf numFmtId="14" fontId="3" fillId="5" borderId="19" xfId="0" applyNumberFormat="1" applyFont="1" applyFill="1" applyBorder="1" applyAlignment="1">
      <alignment horizontal="center" vertical="center" wrapText="1"/>
    </xf>
    <xf numFmtId="0" fontId="2" fillId="6" borderId="19" xfId="0" applyFont="1" applyFill="1" applyBorder="1" applyAlignment="1">
      <alignment horizontal="left" vertical="center" wrapText="1"/>
    </xf>
    <xf numFmtId="0" fontId="11" fillId="6" borderId="19" xfId="0" applyFont="1" applyFill="1" applyBorder="1" applyAlignment="1">
      <alignment horizontal="right" vertical="center" wrapText="1"/>
    </xf>
    <xf numFmtId="0" fontId="2" fillId="6" borderId="19" xfId="0" applyFont="1" applyFill="1" applyBorder="1" applyAlignment="1">
      <alignment horizontal="right" vertical="center" wrapText="1"/>
    </xf>
    <xf numFmtId="10" fontId="3" fillId="6" borderId="19" xfId="0" applyNumberFormat="1" applyFont="1" applyFill="1" applyBorder="1" applyAlignment="1">
      <alignment horizontal="center" vertical="center" wrapText="1"/>
    </xf>
    <xf numFmtId="14" fontId="3" fillId="6" borderId="19" xfId="0" applyNumberFormat="1" applyFont="1" applyFill="1" applyBorder="1" applyAlignment="1">
      <alignment horizontal="center" vertical="center" wrapText="1"/>
    </xf>
    <xf numFmtId="14" fontId="5" fillId="6" borderId="19" xfId="0" applyNumberFormat="1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left" vertical="center" wrapText="1"/>
    </xf>
    <xf numFmtId="0" fontId="2" fillId="4" borderId="21" xfId="0" applyFont="1" applyFill="1" applyBorder="1" applyAlignment="1">
      <alignment horizontal="left" vertical="center" wrapText="1"/>
    </xf>
    <xf numFmtId="0" fontId="2" fillId="5" borderId="21" xfId="0" applyFont="1" applyFill="1" applyBorder="1" applyAlignment="1">
      <alignment horizontal="left" vertical="center" wrapText="1"/>
    </xf>
    <xf numFmtId="0" fontId="2" fillId="6" borderId="21" xfId="0" applyFont="1" applyFill="1" applyBorder="1" applyAlignment="1">
      <alignment horizontal="left" vertical="center" wrapText="1"/>
    </xf>
    <xf numFmtId="0" fontId="8" fillId="5" borderId="21" xfId="0" applyFont="1" applyFill="1" applyBorder="1" applyAlignment="1">
      <alignment horizontal="left" vertical="center" wrapText="1"/>
    </xf>
    <xf numFmtId="0" fontId="4" fillId="2" borderId="19" xfId="0" applyFont="1" applyFill="1" applyBorder="1" applyAlignment="1">
      <alignment horizontal="center" vertical="center" wrapText="1"/>
    </xf>
    <xf numFmtId="176" fontId="4" fillId="2" borderId="19" xfId="0" applyNumberFormat="1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horizontal="right" vertical="center" wrapText="1"/>
    </xf>
    <xf numFmtId="0" fontId="2" fillId="6" borderId="0" xfId="0" applyFont="1" applyFill="1" applyBorder="1" applyAlignment="1">
      <alignment horizontal="right" vertical="center" wrapText="1"/>
    </xf>
    <xf numFmtId="0" fontId="24" fillId="2" borderId="19" xfId="0" applyFont="1" applyFill="1" applyBorder="1" applyAlignment="1">
      <alignment horizontal="center" vertical="center" wrapText="1"/>
    </xf>
    <xf numFmtId="0" fontId="24" fillId="2" borderId="0" xfId="0" applyFont="1" applyFill="1" applyAlignment="1">
      <alignment horizontal="center" vertical="center" wrapText="1"/>
    </xf>
    <xf numFmtId="0" fontId="2" fillId="3" borderId="24" xfId="0" applyFont="1" applyFill="1" applyBorder="1" applyAlignment="1">
      <alignment horizontal="left" vertical="center" wrapText="1"/>
    </xf>
    <xf numFmtId="0" fontId="2" fillId="5" borderId="24" xfId="0" applyFont="1" applyFill="1" applyBorder="1" applyAlignment="1">
      <alignment horizontal="left" vertical="center" wrapText="1"/>
    </xf>
    <xf numFmtId="0" fontId="2" fillId="4" borderId="24" xfId="0" applyFont="1" applyFill="1" applyBorder="1" applyAlignment="1">
      <alignment horizontal="left" vertical="center" wrapText="1"/>
    </xf>
    <xf numFmtId="0" fontId="2" fillId="6" borderId="24" xfId="0" applyFont="1" applyFill="1" applyBorder="1" applyAlignment="1">
      <alignment horizontal="left" vertical="center" wrapText="1"/>
    </xf>
    <xf numFmtId="0" fontId="8" fillId="5" borderId="24" xfId="0" applyFont="1" applyFill="1" applyBorder="1" applyAlignment="1">
      <alignment horizontal="left" vertical="center" wrapText="1"/>
    </xf>
    <xf numFmtId="0" fontId="0" fillId="0" borderId="0" xfId="0" applyBorder="1">
      <alignment vertical="center"/>
    </xf>
    <xf numFmtId="0" fontId="13" fillId="3" borderId="19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left" vertical="center" wrapText="1"/>
    </xf>
    <xf numFmtId="0" fontId="25" fillId="3" borderId="19" xfId="0" applyFont="1" applyFill="1" applyBorder="1" applyAlignment="1">
      <alignment horizontal="right" vertical="center" wrapText="1"/>
    </xf>
    <xf numFmtId="0" fontId="13" fillId="3" borderId="19" xfId="0" applyFont="1" applyFill="1" applyBorder="1" applyAlignment="1">
      <alignment horizontal="right" vertical="center" wrapText="1"/>
    </xf>
    <xf numFmtId="10" fontId="27" fillId="3" borderId="19" xfId="0" applyNumberFormat="1" applyFont="1" applyFill="1" applyBorder="1" applyAlignment="1">
      <alignment horizontal="center" vertical="center" wrapText="1"/>
    </xf>
    <xf numFmtId="10" fontId="27" fillId="3" borderId="1" xfId="0" applyNumberFormat="1" applyFont="1" applyFill="1" applyBorder="1" applyAlignment="1">
      <alignment horizontal="center" vertical="center" wrapText="1"/>
    </xf>
    <xf numFmtId="14" fontId="27" fillId="3" borderId="19" xfId="0" applyNumberFormat="1" applyFont="1" applyFill="1" applyBorder="1" applyAlignment="1">
      <alignment horizontal="center" vertical="center" wrapText="1"/>
    </xf>
    <xf numFmtId="14" fontId="27" fillId="3" borderId="1" xfId="0" applyNumberFormat="1" applyFont="1" applyFill="1" applyBorder="1" applyAlignment="1">
      <alignment horizontal="center" vertical="center" wrapText="1"/>
    </xf>
    <xf numFmtId="14" fontId="23" fillId="3" borderId="19" xfId="0" applyNumberFormat="1" applyFont="1" applyFill="1" applyBorder="1" applyAlignment="1">
      <alignment horizontal="center" vertical="center"/>
    </xf>
    <xf numFmtId="0" fontId="28" fillId="0" borderId="0" xfId="0" applyFont="1">
      <alignment vertical="center"/>
    </xf>
    <xf numFmtId="0" fontId="26" fillId="3" borderId="19" xfId="0" applyFont="1" applyFill="1" applyBorder="1" applyAlignment="1">
      <alignment horizontal="right" vertical="center" wrapText="1"/>
    </xf>
    <xf numFmtId="0" fontId="13" fillId="5" borderId="19" xfId="0" applyFont="1" applyFill="1" applyBorder="1" applyAlignment="1">
      <alignment horizontal="center" vertical="center" wrapText="1"/>
    </xf>
    <xf numFmtId="0" fontId="13" fillId="5" borderId="19" xfId="0" applyFont="1" applyFill="1" applyBorder="1" applyAlignment="1">
      <alignment horizontal="left" vertical="center" wrapText="1"/>
    </xf>
    <xf numFmtId="0" fontId="26" fillId="5" borderId="19" xfId="0" applyFont="1" applyFill="1" applyBorder="1" applyAlignment="1">
      <alignment horizontal="right" vertical="center" wrapText="1"/>
    </xf>
    <xf numFmtId="0" fontId="13" fillId="5" borderId="19" xfId="0" applyFont="1" applyFill="1" applyBorder="1" applyAlignment="1">
      <alignment horizontal="right" vertical="center" wrapText="1"/>
    </xf>
    <xf numFmtId="10" fontId="27" fillId="5" borderId="19" xfId="0" applyNumberFormat="1" applyFont="1" applyFill="1" applyBorder="1" applyAlignment="1">
      <alignment horizontal="center" vertical="center" wrapText="1"/>
    </xf>
    <xf numFmtId="10" fontId="27" fillId="5" borderId="1" xfId="0" applyNumberFormat="1" applyFont="1" applyFill="1" applyBorder="1" applyAlignment="1">
      <alignment horizontal="center" vertical="center" wrapText="1"/>
    </xf>
    <xf numFmtId="49" fontId="27" fillId="5" borderId="19" xfId="0" applyNumberFormat="1" applyFont="1" applyFill="1" applyBorder="1" applyAlignment="1">
      <alignment horizontal="center" vertical="center" wrapText="1"/>
    </xf>
    <xf numFmtId="14" fontId="27" fillId="5" borderId="1" xfId="0" applyNumberFormat="1" applyFont="1" applyFill="1" applyBorder="1" applyAlignment="1">
      <alignment horizontal="center" vertical="center" wrapText="1"/>
    </xf>
    <xf numFmtId="14" fontId="23" fillId="5" borderId="19" xfId="0" applyNumberFormat="1" applyFont="1" applyFill="1" applyBorder="1" applyAlignment="1">
      <alignment horizontal="center" vertical="center"/>
    </xf>
    <xf numFmtId="0" fontId="13" fillId="4" borderId="19" xfId="0" applyFont="1" applyFill="1" applyBorder="1" applyAlignment="1">
      <alignment horizontal="center" vertical="center" wrapText="1"/>
    </xf>
    <xf numFmtId="0" fontId="13" fillId="4" borderId="19" xfId="0" applyFont="1" applyFill="1" applyBorder="1" applyAlignment="1">
      <alignment horizontal="left" vertical="center" wrapText="1"/>
    </xf>
    <xf numFmtId="0" fontId="26" fillId="4" borderId="19" xfId="0" applyFont="1" applyFill="1" applyBorder="1" applyAlignment="1">
      <alignment horizontal="right" vertical="center" wrapText="1"/>
    </xf>
    <xf numFmtId="0" fontId="13" fillId="4" borderId="19" xfId="0" applyFont="1" applyFill="1" applyBorder="1" applyAlignment="1">
      <alignment horizontal="right" vertical="center" wrapText="1"/>
    </xf>
    <xf numFmtId="10" fontId="27" fillId="4" borderId="19" xfId="0" applyNumberFormat="1" applyFont="1" applyFill="1" applyBorder="1" applyAlignment="1">
      <alignment horizontal="center" vertical="center" wrapText="1"/>
    </xf>
    <xf numFmtId="10" fontId="27" fillId="4" borderId="1" xfId="0" applyNumberFormat="1" applyFont="1" applyFill="1" applyBorder="1" applyAlignment="1">
      <alignment horizontal="center" vertical="center" wrapText="1"/>
    </xf>
    <xf numFmtId="14" fontId="27" fillId="4" borderId="19" xfId="0" applyNumberFormat="1" applyFont="1" applyFill="1" applyBorder="1" applyAlignment="1">
      <alignment horizontal="center" vertical="center" wrapText="1"/>
    </xf>
    <xf numFmtId="14" fontId="27" fillId="4" borderId="1" xfId="0" applyNumberFormat="1" applyFont="1" applyFill="1" applyBorder="1" applyAlignment="1">
      <alignment horizontal="center" vertical="center" wrapText="1"/>
    </xf>
    <xf numFmtId="14" fontId="23" fillId="4" borderId="19" xfId="0" applyNumberFormat="1" applyFont="1" applyFill="1" applyBorder="1" applyAlignment="1">
      <alignment horizontal="center" vertical="center"/>
    </xf>
    <xf numFmtId="14" fontId="27" fillId="5" borderId="19" xfId="0" applyNumberFormat="1" applyFont="1" applyFill="1" applyBorder="1" applyAlignment="1">
      <alignment horizontal="center" vertical="center" wrapText="1"/>
    </xf>
    <xf numFmtId="0" fontId="13" fillId="6" borderId="19" xfId="0" applyFont="1" applyFill="1" applyBorder="1" applyAlignment="1">
      <alignment horizontal="center" vertical="center" wrapText="1"/>
    </xf>
    <xf numFmtId="0" fontId="13" fillId="6" borderId="19" xfId="0" applyFont="1" applyFill="1" applyBorder="1" applyAlignment="1">
      <alignment horizontal="left" vertical="center" wrapText="1"/>
    </xf>
    <xf numFmtId="0" fontId="26" fillId="6" borderId="19" xfId="0" applyFont="1" applyFill="1" applyBorder="1" applyAlignment="1">
      <alignment horizontal="right" vertical="center" wrapText="1"/>
    </xf>
    <xf numFmtId="0" fontId="13" fillId="6" borderId="19" xfId="0" applyFont="1" applyFill="1" applyBorder="1" applyAlignment="1">
      <alignment horizontal="right" vertical="center" wrapText="1"/>
    </xf>
    <xf numFmtId="10" fontId="27" fillId="6" borderId="19" xfId="0" applyNumberFormat="1" applyFont="1" applyFill="1" applyBorder="1" applyAlignment="1">
      <alignment horizontal="center" vertical="center" wrapText="1"/>
    </xf>
    <xf numFmtId="10" fontId="27" fillId="6" borderId="1" xfId="0" applyNumberFormat="1" applyFont="1" applyFill="1" applyBorder="1" applyAlignment="1">
      <alignment horizontal="center" vertical="center" wrapText="1"/>
    </xf>
    <xf numFmtId="14" fontId="27" fillId="6" borderId="19" xfId="0" applyNumberFormat="1" applyFont="1" applyFill="1" applyBorder="1" applyAlignment="1">
      <alignment horizontal="center" vertical="center" wrapText="1"/>
    </xf>
    <xf numFmtId="14" fontId="27" fillId="6" borderId="1" xfId="0" applyNumberFormat="1" applyFont="1" applyFill="1" applyBorder="1" applyAlignment="1">
      <alignment horizontal="center" vertical="center" wrapText="1"/>
    </xf>
    <xf numFmtId="14" fontId="23" fillId="6" borderId="19" xfId="0" applyNumberFormat="1" applyFont="1" applyFill="1" applyBorder="1" applyAlignment="1">
      <alignment horizontal="center" vertical="center"/>
    </xf>
    <xf numFmtId="10" fontId="27" fillId="3" borderId="23" xfId="0" applyNumberFormat="1" applyFont="1" applyFill="1" applyBorder="1" applyAlignment="1">
      <alignment horizontal="center" vertical="center" wrapText="1"/>
    </xf>
    <xf numFmtId="14" fontId="27" fillId="3" borderId="23" xfId="0" applyNumberFormat="1" applyFont="1" applyFill="1" applyBorder="1" applyAlignment="1">
      <alignment horizontal="center" vertical="center" wrapText="1"/>
    </xf>
    <xf numFmtId="0" fontId="13" fillId="3" borderId="24" xfId="0" applyFont="1" applyFill="1" applyBorder="1" applyAlignment="1">
      <alignment horizontal="left" vertical="center" wrapText="1"/>
    </xf>
    <xf numFmtId="0" fontId="13" fillId="5" borderId="24" xfId="0" applyFont="1" applyFill="1" applyBorder="1" applyAlignment="1">
      <alignment horizontal="left" vertical="center" wrapText="1"/>
    </xf>
    <xf numFmtId="0" fontId="13" fillId="4" borderId="24" xfId="0" applyFont="1" applyFill="1" applyBorder="1" applyAlignment="1">
      <alignment horizontal="left" vertical="center" wrapText="1"/>
    </xf>
    <xf numFmtId="0" fontId="13" fillId="6" borderId="24" xfId="0" applyFont="1" applyFill="1" applyBorder="1" applyAlignment="1">
      <alignment horizontal="left" vertical="center" wrapText="1"/>
    </xf>
    <xf numFmtId="14" fontId="3" fillId="4" borderId="23" xfId="0" applyNumberFormat="1" applyFont="1" applyFill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right" vertical="center" wrapText="1"/>
    </xf>
    <xf numFmtId="0" fontId="13" fillId="3" borderId="18" xfId="0" applyFont="1" applyFill="1" applyBorder="1" applyAlignment="1">
      <alignment horizontal="right" vertical="center" wrapText="1"/>
    </xf>
    <xf numFmtId="0" fontId="2" fillId="4" borderId="16" xfId="0" applyFont="1" applyFill="1" applyBorder="1" applyAlignment="1">
      <alignment horizontal="right" vertical="center" wrapText="1"/>
    </xf>
    <xf numFmtId="0" fontId="2" fillId="3" borderId="20" xfId="0" applyFont="1" applyFill="1" applyBorder="1" applyAlignment="1">
      <alignment horizontal="right" vertical="center" wrapText="1"/>
    </xf>
    <xf numFmtId="0" fontId="29" fillId="7" borderId="19" xfId="0" applyFont="1" applyFill="1" applyBorder="1" applyAlignment="1">
      <alignment horizontal="center" vertical="center" wrapText="1"/>
    </xf>
    <xf numFmtId="0" fontId="30" fillId="7" borderId="19" xfId="0" applyFont="1" applyFill="1" applyBorder="1" applyAlignment="1">
      <alignment horizontal="center" vertical="center" wrapText="1"/>
    </xf>
    <xf numFmtId="176" fontId="30" fillId="7" borderId="19" xfId="0" applyNumberFormat="1" applyFont="1" applyFill="1" applyBorder="1" applyAlignment="1">
      <alignment horizontal="center" vertical="center" wrapText="1"/>
    </xf>
    <xf numFmtId="14" fontId="27" fillId="3" borderId="2" xfId="0" applyNumberFormat="1" applyFont="1" applyFill="1" applyBorder="1" applyAlignment="1">
      <alignment horizontal="center" vertical="center" wrapText="1"/>
    </xf>
    <xf numFmtId="14" fontId="23" fillId="3" borderId="27" xfId="0" applyNumberFormat="1" applyFont="1" applyFill="1" applyBorder="1" applyAlignment="1">
      <alignment horizontal="center" vertical="center"/>
    </xf>
    <xf numFmtId="14" fontId="27" fillId="5" borderId="2" xfId="0" applyNumberFormat="1" applyFont="1" applyFill="1" applyBorder="1" applyAlignment="1">
      <alignment horizontal="center" vertical="center" wrapText="1"/>
    </xf>
    <xf numFmtId="14" fontId="27" fillId="4" borderId="2" xfId="0" applyNumberFormat="1" applyFont="1" applyFill="1" applyBorder="1" applyAlignment="1">
      <alignment horizontal="center" vertical="center" wrapText="1"/>
    </xf>
    <xf numFmtId="14" fontId="27" fillId="6" borderId="2" xfId="0" applyNumberFormat="1" applyFont="1" applyFill="1" applyBorder="1" applyAlignment="1">
      <alignment horizontal="center" vertical="center" wrapText="1"/>
    </xf>
    <xf numFmtId="14" fontId="27" fillId="3" borderId="22" xfId="0" applyNumberFormat="1" applyFont="1" applyFill="1" applyBorder="1" applyAlignment="1">
      <alignment horizontal="center" vertical="center" wrapText="1"/>
    </xf>
    <xf numFmtId="0" fontId="9" fillId="2" borderId="28" xfId="0" applyFont="1" applyFill="1" applyBorder="1" applyAlignment="1">
      <alignment horizontal="center" vertical="center" wrapText="1"/>
    </xf>
    <xf numFmtId="0" fontId="24" fillId="2" borderId="31" xfId="0" applyFont="1" applyFill="1" applyBorder="1" applyAlignment="1">
      <alignment horizontal="center" vertical="center" wrapText="1"/>
    </xf>
    <xf numFmtId="176" fontId="24" fillId="2" borderId="31" xfId="0" applyNumberFormat="1" applyFont="1" applyFill="1" applyBorder="1" applyAlignment="1">
      <alignment horizontal="center" vertical="center" wrapText="1"/>
    </xf>
    <xf numFmtId="0" fontId="24" fillId="2" borderId="32" xfId="0" applyFont="1" applyFill="1" applyBorder="1" applyAlignment="1">
      <alignment horizontal="center" vertical="center" wrapText="1"/>
    </xf>
    <xf numFmtId="0" fontId="24" fillId="2" borderId="33" xfId="0" applyFont="1" applyFill="1" applyBorder="1" applyAlignment="1">
      <alignment horizontal="center" vertical="center" wrapText="1"/>
    </xf>
    <xf numFmtId="0" fontId="13" fillId="3" borderId="34" xfId="0" applyFont="1" applyFill="1" applyBorder="1" applyAlignment="1">
      <alignment horizontal="center" vertical="center" wrapText="1"/>
    </xf>
    <xf numFmtId="14" fontId="27" fillId="3" borderId="35" xfId="0" applyNumberFormat="1" applyFont="1" applyFill="1" applyBorder="1" applyAlignment="1">
      <alignment horizontal="center" vertical="center" wrapText="1"/>
    </xf>
    <xf numFmtId="0" fontId="13" fillId="5" borderId="34" xfId="0" applyFont="1" applyFill="1" applyBorder="1" applyAlignment="1">
      <alignment horizontal="center" vertical="center" wrapText="1"/>
    </xf>
    <xf numFmtId="49" fontId="27" fillId="5" borderId="35" xfId="0" applyNumberFormat="1" applyFont="1" applyFill="1" applyBorder="1" applyAlignment="1">
      <alignment horizontal="center" vertical="center" wrapText="1"/>
    </xf>
    <xf numFmtId="0" fontId="13" fillId="4" borderId="34" xfId="0" applyFont="1" applyFill="1" applyBorder="1" applyAlignment="1">
      <alignment horizontal="center" vertical="center" wrapText="1"/>
    </xf>
    <xf numFmtId="14" fontId="27" fillId="4" borderId="35" xfId="0" applyNumberFormat="1" applyFont="1" applyFill="1" applyBorder="1" applyAlignment="1">
      <alignment horizontal="center" vertical="center" wrapText="1"/>
    </xf>
    <xf numFmtId="14" fontId="27" fillId="5" borderId="35" xfId="0" applyNumberFormat="1" applyFont="1" applyFill="1" applyBorder="1" applyAlignment="1">
      <alignment horizontal="center" vertical="center" wrapText="1"/>
    </xf>
    <xf numFmtId="0" fontId="13" fillId="6" borderId="34" xfId="0" applyFont="1" applyFill="1" applyBorder="1" applyAlignment="1">
      <alignment horizontal="center" vertical="center" wrapText="1"/>
    </xf>
    <xf numFmtId="14" fontId="27" fillId="6" borderId="35" xfId="0" applyNumberFormat="1" applyFont="1" applyFill="1" applyBorder="1" applyAlignment="1">
      <alignment horizontal="center" vertical="center" wrapText="1"/>
    </xf>
    <xf numFmtId="0" fontId="13" fillId="4" borderId="36" xfId="0" applyFont="1" applyFill="1" applyBorder="1" applyAlignment="1">
      <alignment horizontal="center" vertical="center" wrapText="1"/>
    </xf>
    <xf numFmtId="0" fontId="13" fillId="4" borderId="37" xfId="0" applyFont="1" applyFill="1" applyBorder="1" applyAlignment="1">
      <alignment horizontal="right" vertical="center" wrapText="1"/>
    </xf>
    <xf numFmtId="0" fontId="13" fillId="4" borderId="38" xfId="0" applyFont="1" applyFill="1" applyBorder="1" applyAlignment="1">
      <alignment horizontal="right" vertical="center" wrapText="1"/>
    </xf>
    <xf numFmtId="0" fontId="13" fillId="4" borderId="39" xfId="0" applyFont="1" applyFill="1" applyBorder="1" applyAlignment="1">
      <alignment horizontal="left" vertical="center" wrapText="1"/>
    </xf>
    <xf numFmtId="0" fontId="13" fillId="4" borderId="40" xfId="0" applyFont="1" applyFill="1" applyBorder="1" applyAlignment="1">
      <alignment horizontal="left" vertical="center" wrapText="1"/>
    </xf>
    <xf numFmtId="0" fontId="26" fillId="4" borderId="40" xfId="0" applyFont="1" applyFill="1" applyBorder="1" applyAlignment="1">
      <alignment horizontal="right" vertical="center" wrapText="1"/>
    </xf>
    <xf numFmtId="0" fontId="13" fillId="4" borderId="40" xfId="0" applyFont="1" applyFill="1" applyBorder="1" applyAlignment="1">
      <alignment horizontal="right" vertical="center" wrapText="1"/>
    </xf>
    <xf numFmtId="0" fontId="13" fillId="4" borderId="40" xfId="0" applyFont="1" applyFill="1" applyBorder="1" applyAlignment="1">
      <alignment horizontal="center" vertical="center" wrapText="1"/>
    </xf>
    <xf numFmtId="10" fontId="27" fillId="4" borderId="40" xfId="0" applyNumberFormat="1" applyFont="1" applyFill="1" applyBorder="1" applyAlignment="1">
      <alignment horizontal="center" vertical="center" wrapText="1"/>
    </xf>
    <xf numFmtId="10" fontId="27" fillId="4" borderId="41" xfId="0" applyNumberFormat="1" applyFont="1" applyFill="1" applyBorder="1" applyAlignment="1">
      <alignment horizontal="center" vertical="center" wrapText="1"/>
    </xf>
    <xf numFmtId="10" fontId="27" fillId="3" borderId="40" xfId="0" applyNumberFormat="1" applyFont="1" applyFill="1" applyBorder="1" applyAlignment="1">
      <alignment horizontal="center" vertical="center" wrapText="1"/>
    </xf>
    <xf numFmtId="14" fontId="27" fillId="4" borderId="42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right"/>
    </xf>
    <xf numFmtId="14" fontId="3" fillId="3" borderId="43" xfId="0" applyNumberFormat="1" applyFont="1" applyFill="1" applyBorder="1" applyAlignment="1">
      <alignment horizontal="center" vertical="center" wrapText="1"/>
    </xf>
    <xf numFmtId="14" fontId="2" fillId="6" borderId="19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14" fillId="3" borderId="19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right" vertical="center" wrapText="1"/>
    </xf>
    <xf numFmtId="0" fontId="14" fillId="3" borderId="21" xfId="0" applyFont="1" applyFill="1" applyBorder="1" applyAlignment="1">
      <alignment horizontal="left" vertical="center" wrapText="1"/>
    </xf>
    <xf numFmtId="0" fontId="14" fillId="3" borderId="19" xfId="0" applyFont="1" applyFill="1" applyBorder="1" applyAlignment="1">
      <alignment horizontal="left" vertical="center" wrapText="1"/>
    </xf>
    <xf numFmtId="0" fontId="16" fillId="3" borderId="19" xfId="0" applyFont="1" applyFill="1" applyBorder="1" applyAlignment="1">
      <alignment horizontal="right" vertical="center" wrapText="1"/>
    </xf>
    <xf numFmtId="0" fontId="14" fillId="3" borderId="19" xfId="0" applyFont="1" applyFill="1" applyBorder="1" applyAlignment="1">
      <alignment horizontal="right" vertical="center" wrapText="1"/>
    </xf>
    <xf numFmtId="10" fontId="17" fillId="3" borderId="19" xfId="0" applyNumberFormat="1" applyFont="1" applyFill="1" applyBorder="1" applyAlignment="1">
      <alignment horizontal="center" vertical="center" wrapText="1"/>
    </xf>
    <xf numFmtId="14" fontId="17" fillId="3" borderId="19" xfId="0" applyNumberFormat="1" applyFont="1" applyFill="1" applyBorder="1" applyAlignment="1">
      <alignment horizontal="center" vertical="center" wrapText="1"/>
    </xf>
    <xf numFmtId="0" fontId="15" fillId="3" borderId="19" xfId="0" applyFont="1" applyFill="1" applyBorder="1" applyAlignment="1">
      <alignment horizontal="right" vertical="center" wrapText="1"/>
    </xf>
    <xf numFmtId="0" fontId="14" fillId="4" borderId="19" xfId="0" applyFont="1" applyFill="1" applyBorder="1" applyAlignment="1">
      <alignment horizontal="center" vertical="center" wrapText="1"/>
    </xf>
    <xf numFmtId="0" fontId="14" fillId="4" borderId="4" xfId="0" applyFont="1" applyFill="1" applyBorder="1" applyAlignment="1">
      <alignment horizontal="right" vertical="center" wrapText="1"/>
    </xf>
    <xf numFmtId="0" fontId="14" fillId="4" borderId="21" xfId="0" applyFont="1" applyFill="1" applyBorder="1" applyAlignment="1">
      <alignment horizontal="left" vertical="center" wrapText="1"/>
    </xf>
    <xf numFmtId="0" fontId="14" fillId="4" borderId="19" xfId="0" applyFont="1" applyFill="1" applyBorder="1" applyAlignment="1">
      <alignment horizontal="left" vertical="center" wrapText="1"/>
    </xf>
    <xf numFmtId="0" fontId="16" fillId="4" borderId="19" xfId="0" applyFont="1" applyFill="1" applyBorder="1" applyAlignment="1">
      <alignment horizontal="right" vertical="center" wrapText="1"/>
    </xf>
    <xf numFmtId="0" fontId="14" fillId="4" borderId="19" xfId="0" applyFont="1" applyFill="1" applyBorder="1" applyAlignment="1">
      <alignment horizontal="right" vertical="center" wrapText="1"/>
    </xf>
    <xf numFmtId="10" fontId="17" fillId="4" borderId="19" xfId="0" applyNumberFormat="1" applyFont="1" applyFill="1" applyBorder="1" applyAlignment="1">
      <alignment horizontal="center" vertical="center" wrapText="1"/>
    </xf>
    <xf numFmtId="14" fontId="17" fillId="4" borderId="19" xfId="0" applyNumberFormat="1" applyFont="1" applyFill="1" applyBorder="1" applyAlignment="1">
      <alignment horizontal="center" vertical="center" wrapText="1"/>
    </xf>
    <xf numFmtId="0" fontId="14" fillId="3" borderId="0" xfId="0" applyFont="1" applyFill="1" applyAlignment="1">
      <alignment horizontal="right" vertical="center" wrapText="1"/>
    </xf>
    <xf numFmtId="0" fontId="14" fillId="5" borderId="19" xfId="0" applyFont="1" applyFill="1" applyBorder="1" applyAlignment="1">
      <alignment horizontal="center" vertical="center" wrapText="1"/>
    </xf>
    <xf numFmtId="0" fontId="14" fillId="5" borderId="4" xfId="0" applyFont="1" applyFill="1" applyBorder="1" applyAlignment="1">
      <alignment horizontal="right" vertical="center" wrapText="1"/>
    </xf>
    <xf numFmtId="0" fontId="14" fillId="5" borderId="21" xfId="0" applyFont="1" applyFill="1" applyBorder="1" applyAlignment="1">
      <alignment horizontal="left" vertical="center" wrapText="1"/>
    </xf>
    <xf numFmtId="0" fontId="14" fillId="5" borderId="19" xfId="0" applyFont="1" applyFill="1" applyBorder="1" applyAlignment="1">
      <alignment horizontal="left" vertical="center" wrapText="1"/>
    </xf>
    <xf numFmtId="0" fontId="16" fillId="5" borderId="19" xfId="0" applyFont="1" applyFill="1" applyBorder="1" applyAlignment="1">
      <alignment horizontal="right" vertical="center" wrapText="1"/>
    </xf>
    <xf numFmtId="0" fontId="14" fillId="5" borderId="19" xfId="0" applyFont="1" applyFill="1" applyBorder="1" applyAlignment="1">
      <alignment horizontal="right" vertical="center" wrapText="1"/>
    </xf>
    <xf numFmtId="10" fontId="17" fillId="5" borderId="19" xfId="0" applyNumberFormat="1" applyFont="1" applyFill="1" applyBorder="1" applyAlignment="1">
      <alignment horizontal="center" vertical="center" wrapText="1"/>
    </xf>
    <xf numFmtId="14" fontId="17" fillId="5" borderId="19" xfId="0" applyNumberFormat="1" applyFont="1" applyFill="1" applyBorder="1" applyAlignment="1">
      <alignment horizontal="center" vertical="center" wrapText="1"/>
    </xf>
    <xf numFmtId="49" fontId="17" fillId="5" borderId="19" xfId="0" applyNumberFormat="1" applyFont="1" applyFill="1" applyBorder="1" applyAlignment="1">
      <alignment horizontal="center" vertical="center" wrapText="1"/>
    </xf>
    <xf numFmtId="0" fontId="14" fillId="6" borderId="19" xfId="0" applyFont="1" applyFill="1" applyBorder="1" applyAlignment="1">
      <alignment horizontal="center" vertical="center" wrapText="1"/>
    </xf>
    <xf numFmtId="0" fontId="14" fillId="6" borderId="4" xfId="0" applyFont="1" applyFill="1" applyBorder="1" applyAlignment="1">
      <alignment horizontal="right" vertical="center" wrapText="1"/>
    </xf>
    <xf numFmtId="0" fontId="14" fillId="6" borderId="21" xfId="0" applyFont="1" applyFill="1" applyBorder="1" applyAlignment="1">
      <alignment horizontal="left" vertical="center" wrapText="1"/>
    </xf>
    <xf numFmtId="0" fontId="14" fillId="6" borderId="19" xfId="0" applyFont="1" applyFill="1" applyBorder="1" applyAlignment="1">
      <alignment horizontal="left" vertical="center" wrapText="1"/>
    </xf>
    <xf numFmtId="0" fontId="16" fillId="6" borderId="19" xfId="0" applyFont="1" applyFill="1" applyBorder="1" applyAlignment="1">
      <alignment horizontal="right" vertical="center" wrapText="1"/>
    </xf>
    <xf numFmtId="0" fontId="14" fillId="6" borderId="19" xfId="0" applyFont="1" applyFill="1" applyBorder="1" applyAlignment="1">
      <alignment horizontal="right" vertical="center" wrapText="1"/>
    </xf>
    <xf numFmtId="10" fontId="17" fillId="6" borderId="19" xfId="0" applyNumberFormat="1" applyFont="1" applyFill="1" applyBorder="1" applyAlignment="1">
      <alignment horizontal="center" vertical="center" wrapText="1"/>
    </xf>
    <xf numFmtId="14" fontId="17" fillId="6" borderId="19" xfId="0" applyNumberFormat="1" applyFont="1" applyFill="1" applyBorder="1" applyAlignment="1">
      <alignment horizontal="center" vertical="center" wrapText="1"/>
    </xf>
    <xf numFmtId="0" fontId="14" fillId="6" borderId="13" xfId="0" applyFont="1" applyFill="1" applyBorder="1" applyAlignment="1">
      <alignment horizontal="right" vertical="center" wrapText="1"/>
    </xf>
    <xf numFmtId="0" fontId="14" fillId="4" borderId="0" xfId="0" applyFont="1" applyFill="1" applyAlignment="1">
      <alignment horizontal="right" vertical="center" wrapText="1"/>
    </xf>
    <xf numFmtId="10" fontId="17" fillId="4" borderId="23" xfId="0" applyNumberFormat="1" applyFont="1" applyFill="1" applyBorder="1" applyAlignment="1">
      <alignment horizontal="center" vertical="center" wrapText="1"/>
    </xf>
    <xf numFmtId="0" fontId="14" fillId="5" borderId="0" xfId="0" applyFont="1" applyFill="1" applyAlignment="1">
      <alignment horizontal="right" vertical="center" wrapText="1"/>
    </xf>
    <xf numFmtId="0" fontId="21" fillId="0" borderId="0" xfId="0" applyFont="1" applyAlignment="1">
      <alignment horizontal="center" vertical="center"/>
    </xf>
    <xf numFmtId="0" fontId="35" fillId="0" borderId="0" xfId="0" applyFont="1">
      <alignment vertical="center"/>
    </xf>
    <xf numFmtId="0" fontId="36" fillId="8" borderId="44" xfId="0" applyFont="1" applyFill="1" applyBorder="1" applyAlignment="1">
      <alignment horizontal="center" vertical="center" wrapText="1"/>
    </xf>
    <xf numFmtId="0" fontId="36" fillId="8" borderId="2" xfId="0" applyFont="1" applyFill="1" applyBorder="1" applyAlignment="1">
      <alignment horizontal="left" vertical="center" wrapText="1"/>
    </xf>
    <xf numFmtId="0" fontId="36" fillId="8" borderId="1" xfId="0" applyFont="1" applyFill="1" applyBorder="1" applyAlignment="1">
      <alignment horizontal="left" vertical="center" wrapText="1"/>
    </xf>
    <xf numFmtId="0" fontId="36" fillId="8" borderId="1" xfId="0" applyFont="1" applyFill="1" applyBorder="1" applyAlignment="1">
      <alignment horizontal="right" vertical="center" wrapText="1"/>
    </xf>
    <xf numFmtId="14" fontId="35" fillId="8" borderId="1" xfId="0" applyNumberFormat="1" applyFont="1" applyFill="1" applyBorder="1" applyAlignment="1">
      <alignment horizontal="center" vertical="center"/>
    </xf>
    <xf numFmtId="0" fontId="38" fillId="9" borderId="0" xfId="0" applyFont="1" applyFill="1" applyBorder="1" applyAlignment="1">
      <alignment horizontal="center" vertical="center" wrapText="1"/>
    </xf>
    <xf numFmtId="0" fontId="36" fillId="10" borderId="1" xfId="0" applyFont="1" applyFill="1" applyBorder="1" applyAlignment="1">
      <alignment horizontal="center" vertical="center" wrapText="1"/>
    </xf>
    <xf numFmtId="0" fontId="36" fillId="10" borderId="44" xfId="0" applyFont="1" applyFill="1" applyBorder="1" applyAlignment="1">
      <alignment horizontal="center" vertical="center" wrapText="1"/>
    </xf>
    <xf numFmtId="0" fontId="36" fillId="10" borderId="2" xfId="0" applyFont="1" applyFill="1" applyBorder="1" applyAlignment="1">
      <alignment horizontal="left" vertical="center" wrapText="1"/>
    </xf>
    <xf numFmtId="0" fontId="36" fillId="10" borderId="1" xfId="0" applyFont="1" applyFill="1" applyBorder="1" applyAlignment="1">
      <alignment horizontal="left" vertical="center" wrapText="1"/>
    </xf>
    <xf numFmtId="0" fontId="36" fillId="10" borderId="1" xfId="0" applyFont="1" applyFill="1" applyBorder="1" applyAlignment="1">
      <alignment horizontal="right" vertical="center" wrapText="1"/>
    </xf>
    <xf numFmtId="14" fontId="35" fillId="10" borderId="1" xfId="0" applyNumberFormat="1" applyFont="1" applyFill="1" applyBorder="1" applyAlignment="1">
      <alignment horizontal="center" vertical="center"/>
    </xf>
    <xf numFmtId="0" fontId="36" fillId="11" borderId="1" xfId="0" applyFont="1" applyFill="1" applyBorder="1" applyAlignment="1">
      <alignment horizontal="center" vertical="center" wrapText="1"/>
    </xf>
    <xf numFmtId="0" fontId="36" fillId="11" borderId="44" xfId="0" applyFont="1" applyFill="1" applyBorder="1" applyAlignment="1">
      <alignment horizontal="center" vertical="center" wrapText="1"/>
    </xf>
    <xf numFmtId="0" fontId="36" fillId="11" borderId="2" xfId="0" applyFont="1" applyFill="1" applyBorder="1" applyAlignment="1">
      <alignment horizontal="left" vertical="center" wrapText="1"/>
    </xf>
    <xf numFmtId="0" fontId="36" fillId="11" borderId="1" xfId="0" applyFont="1" applyFill="1" applyBorder="1" applyAlignment="1">
      <alignment horizontal="left" vertical="center" wrapText="1"/>
    </xf>
    <xf numFmtId="0" fontId="36" fillId="11" borderId="1" xfId="0" applyFont="1" applyFill="1" applyBorder="1" applyAlignment="1">
      <alignment horizontal="right" vertical="center" wrapText="1"/>
    </xf>
    <xf numFmtId="14" fontId="35" fillId="11" borderId="1" xfId="0" applyNumberFormat="1" applyFont="1" applyFill="1" applyBorder="1" applyAlignment="1">
      <alignment horizontal="center" vertical="center"/>
    </xf>
    <xf numFmtId="0" fontId="36" fillId="12" borderId="1" xfId="0" applyFont="1" applyFill="1" applyBorder="1" applyAlignment="1">
      <alignment horizontal="center" vertical="center" wrapText="1"/>
    </xf>
    <xf numFmtId="0" fontId="36" fillId="12" borderId="44" xfId="0" applyFont="1" applyFill="1" applyBorder="1" applyAlignment="1">
      <alignment horizontal="center" vertical="center" wrapText="1"/>
    </xf>
    <xf numFmtId="0" fontId="36" fillId="12" borderId="2" xfId="0" applyFont="1" applyFill="1" applyBorder="1" applyAlignment="1">
      <alignment horizontal="left" vertical="center" wrapText="1"/>
    </xf>
    <xf numFmtId="0" fontId="36" fillId="12" borderId="1" xfId="0" applyFont="1" applyFill="1" applyBorder="1" applyAlignment="1">
      <alignment horizontal="left" vertical="center" wrapText="1"/>
    </xf>
    <xf numFmtId="0" fontId="36" fillId="12" borderId="1" xfId="0" applyFont="1" applyFill="1" applyBorder="1" applyAlignment="1">
      <alignment horizontal="right" vertical="center" wrapText="1"/>
    </xf>
    <xf numFmtId="14" fontId="35" fillId="12" borderId="1" xfId="0" applyNumberFormat="1" applyFont="1" applyFill="1" applyBorder="1" applyAlignment="1">
      <alignment horizontal="center" vertical="center"/>
    </xf>
    <xf numFmtId="0" fontId="36" fillId="8" borderId="1" xfId="0" applyFont="1" applyFill="1" applyBorder="1" applyAlignment="1">
      <alignment horizontal="center" vertical="center" wrapText="1"/>
    </xf>
    <xf numFmtId="0" fontId="36" fillId="13" borderId="1" xfId="0" applyFont="1" applyFill="1" applyBorder="1" applyAlignment="1">
      <alignment horizontal="center" vertical="center" wrapText="1"/>
    </xf>
    <xf numFmtId="0" fontId="36" fillId="13" borderId="44" xfId="0" applyFont="1" applyFill="1" applyBorder="1" applyAlignment="1">
      <alignment horizontal="center" vertical="center" wrapText="1"/>
    </xf>
    <xf numFmtId="0" fontId="36" fillId="13" borderId="2" xfId="0" applyFont="1" applyFill="1" applyBorder="1" applyAlignment="1">
      <alignment horizontal="left" vertical="center" wrapText="1"/>
    </xf>
    <xf numFmtId="0" fontId="36" fillId="13" borderId="1" xfId="0" applyFont="1" applyFill="1" applyBorder="1" applyAlignment="1">
      <alignment horizontal="left" vertical="center" wrapText="1"/>
    </xf>
    <xf numFmtId="0" fontId="36" fillId="13" borderId="1" xfId="0" applyFont="1" applyFill="1" applyBorder="1" applyAlignment="1">
      <alignment horizontal="right" vertical="center" wrapText="1"/>
    </xf>
    <xf numFmtId="14" fontId="35" fillId="13" borderId="1" xfId="0" applyNumberFormat="1" applyFont="1" applyFill="1" applyBorder="1" applyAlignment="1">
      <alignment horizontal="center" vertical="center"/>
    </xf>
    <xf numFmtId="0" fontId="41" fillId="0" borderId="0" xfId="0" applyFont="1">
      <alignment vertical="center"/>
    </xf>
    <xf numFmtId="0" fontId="42" fillId="14" borderId="0" xfId="0" applyFont="1" applyFill="1">
      <alignment vertical="center"/>
    </xf>
    <xf numFmtId="0" fontId="41" fillId="14" borderId="0" xfId="0" applyFont="1" applyFill="1">
      <alignment vertical="center"/>
    </xf>
    <xf numFmtId="0" fontId="35" fillId="14" borderId="0" xfId="0" applyFont="1" applyFill="1">
      <alignment vertical="center"/>
    </xf>
    <xf numFmtId="0" fontId="36" fillId="10" borderId="26" xfId="0" applyFont="1" applyFill="1" applyBorder="1" applyAlignment="1">
      <alignment horizontal="center" vertical="center" wrapText="1"/>
    </xf>
    <xf numFmtId="0" fontId="36" fillId="10" borderId="45" xfId="0" applyFont="1" applyFill="1" applyBorder="1" applyAlignment="1">
      <alignment horizontal="center" vertical="center" wrapText="1"/>
    </xf>
    <xf numFmtId="0" fontId="36" fillId="10" borderId="25" xfId="0" applyFont="1" applyFill="1" applyBorder="1" applyAlignment="1">
      <alignment horizontal="left" vertical="center" wrapText="1"/>
    </xf>
    <xf numFmtId="0" fontId="36" fillId="10" borderId="26" xfId="0" applyFont="1" applyFill="1" applyBorder="1" applyAlignment="1">
      <alignment horizontal="left" vertical="center" wrapText="1"/>
    </xf>
    <xf numFmtId="0" fontId="36" fillId="10" borderId="26" xfId="0" applyFont="1" applyFill="1" applyBorder="1" applyAlignment="1">
      <alignment horizontal="right" vertical="center" wrapText="1"/>
    </xf>
    <xf numFmtId="14" fontId="35" fillId="10" borderId="26" xfId="0" applyNumberFormat="1" applyFont="1" applyFill="1" applyBorder="1" applyAlignment="1">
      <alignment horizontal="center" vertical="center"/>
    </xf>
    <xf numFmtId="176" fontId="38" fillId="9" borderId="0" xfId="0" applyNumberFormat="1" applyFont="1" applyFill="1" applyBorder="1" applyAlignment="1">
      <alignment horizontal="center" vertical="center" wrapText="1"/>
    </xf>
    <xf numFmtId="0" fontId="39" fillId="9" borderId="0" xfId="0" applyFont="1" applyFill="1" applyBorder="1" applyAlignment="1">
      <alignment horizontal="center" vertical="center" wrapText="1"/>
    </xf>
    <xf numFmtId="0" fontId="30" fillId="9" borderId="0" xfId="0" applyFont="1" applyFill="1" applyBorder="1" applyAlignment="1">
      <alignment horizontal="center" vertical="center" wrapText="1"/>
    </xf>
    <xf numFmtId="0" fontId="35" fillId="12" borderId="1" xfId="0" applyFont="1" applyFill="1" applyBorder="1" applyAlignment="1">
      <alignment horizontal="right" vertical="center" wrapText="1"/>
    </xf>
    <xf numFmtId="49" fontId="35" fillId="11" borderId="1" xfId="0" applyNumberFormat="1" applyFont="1" applyFill="1" applyBorder="1" applyAlignment="1">
      <alignment horizontal="right" vertical="center"/>
    </xf>
    <xf numFmtId="0" fontId="38" fillId="9" borderId="0" xfId="0" applyFont="1" applyFill="1" applyBorder="1" applyAlignment="1">
      <alignment horizontal="center" vertical="center" wrapText="1"/>
    </xf>
    <xf numFmtId="0" fontId="13" fillId="11" borderId="2" xfId="0" applyFont="1" applyFill="1" applyBorder="1" applyAlignment="1">
      <alignment horizontal="left" vertical="center" wrapText="1"/>
    </xf>
    <xf numFmtId="0" fontId="38" fillId="9" borderId="0" xfId="0" applyFont="1" applyFill="1" applyBorder="1" applyAlignment="1">
      <alignment horizontal="center" vertical="center" wrapText="1"/>
    </xf>
    <xf numFmtId="0" fontId="43" fillId="14" borderId="20" xfId="0" applyFont="1" applyFill="1" applyBorder="1">
      <alignment vertical="center"/>
    </xf>
    <xf numFmtId="0" fontId="34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33" fillId="0" borderId="0" xfId="0" applyFont="1" applyAlignment="1">
      <alignment horizontal="right" vertical="center"/>
    </xf>
    <xf numFmtId="0" fontId="24" fillId="2" borderId="29" xfId="0" applyFont="1" applyFill="1" applyBorder="1" applyAlignment="1">
      <alignment horizontal="center" vertical="center" wrapText="1"/>
    </xf>
    <xf numFmtId="0" fontId="24" fillId="2" borderId="30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right" vertical="center"/>
    </xf>
    <xf numFmtId="0" fontId="22" fillId="0" borderId="0" xfId="0" applyFont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30" fillId="7" borderId="8" xfId="0" applyFont="1" applyFill="1" applyBorder="1" applyAlignment="1">
      <alignment horizontal="center" vertical="center" wrapText="1"/>
    </xf>
    <xf numFmtId="0" fontId="30" fillId="7" borderId="20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right"/>
    </xf>
    <xf numFmtId="0" fontId="4" fillId="2" borderId="7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/>
    </xf>
    <xf numFmtId="10" fontId="45" fillId="10" borderId="1" xfId="0" applyNumberFormat="1" applyFont="1" applyFill="1" applyBorder="1" applyAlignment="1">
      <alignment horizontal="center" vertical="center" wrapText="1"/>
    </xf>
    <xf numFmtId="10" fontId="45" fillId="12" borderId="1" xfId="0" applyNumberFormat="1" applyFont="1" applyFill="1" applyBorder="1" applyAlignment="1">
      <alignment horizontal="center" vertical="center" wrapText="1"/>
    </xf>
    <xf numFmtId="10" fontId="45" fillId="11" borderId="1" xfId="0" applyNumberFormat="1" applyFont="1" applyFill="1" applyBorder="1" applyAlignment="1">
      <alignment horizontal="center" vertical="center" wrapText="1"/>
    </xf>
    <xf numFmtId="10" fontId="45" fillId="13" borderId="1" xfId="0" applyNumberFormat="1" applyFont="1" applyFill="1" applyBorder="1" applyAlignment="1">
      <alignment horizontal="center" vertical="center" wrapText="1"/>
    </xf>
    <xf numFmtId="10" fontId="45" fillId="10" borderId="26" xfId="0" applyNumberFormat="1" applyFont="1" applyFill="1" applyBorder="1" applyAlignment="1">
      <alignment horizontal="center" vertical="center" wrapText="1"/>
    </xf>
    <xf numFmtId="10" fontId="45" fillId="8" borderId="1" xfId="0" applyNumberFormat="1" applyFont="1" applyFill="1" applyBorder="1" applyAlignment="1">
      <alignment horizontal="center" vertical="center" wrapText="1"/>
    </xf>
    <xf numFmtId="0" fontId="38" fillId="9" borderId="18" xfId="0" applyFont="1" applyFill="1" applyBorder="1" applyAlignment="1">
      <alignment horizontal="center" vertical="center" wrapText="1"/>
    </xf>
    <xf numFmtId="0" fontId="38" fillId="9" borderId="2" xfId="0" applyFont="1" applyFill="1" applyBorder="1" applyAlignment="1">
      <alignment horizontal="center" vertical="center" wrapText="1"/>
    </xf>
    <xf numFmtId="0" fontId="38" fillId="9" borderId="1" xfId="0" applyFont="1" applyFill="1" applyBorder="1" applyAlignment="1">
      <alignment horizontal="center" vertical="center" wrapText="1"/>
    </xf>
    <xf numFmtId="176" fontId="38" fillId="9" borderId="1" xfId="0" applyNumberFormat="1" applyFont="1" applyFill="1" applyBorder="1" applyAlignment="1">
      <alignment horizontal="center" vertical="center" wrapText="1"/>
    </xf>
    <xf numFmtId="0" fontId="39" fillId="9" borderId="1" xfId="0" applyFont="1" applyFill="1" applyBorder="1" applyAlignment="1">
      <alignment horizontal="center" vertical="center" wrapText="1"/>
    </xf>
    <xf numFmtId="0" fontId="30" fillId="9" borderId="1" xfId="0" applyFont="1" applyFill="1" applyBorder="1" applyAlignment="1">
      <alignment horizontal="center" vertical="center" wrapText="1"/>
    </xf>
  </cellXfs>
  <cellStyles count="1">
    <cellStyle name="一般" xfId="0" builtinId="0"/>
  </cellStyles>
  <dxfs count="37"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ill>
        <patternFill patternType="solid">
          <fgColor rgb="FFFFCCFF"/>
          <bgColor rgb="FF000000"/>
        </patternFill>
      </fill>
    </dxf>
    <dxf>
      <fill>
        <patternFill patternType="solid">
          <fgColor rgb="FFDAF2D0"/>
          <bgColor rgb="FF000000"/>
        </patternFill>
      </fill>
    </dxf>
    <dxf>
      <fill>
        <patternFill patternType="solid">
          <fgColor rgb="FFDAE9FF"/>
          <bgColor rgb="FF000000"/>
        </patternFill>
      </fill>
    </dxf>
    <dxf>
      <fill>
        <patternFill patternType="solid">
          <fgColor rgb="FFFBE2D5"/>
          <bgColor rgb="FF000000"/>
        </patternFill>
      </fill>
    </dxf>
    <dxf>
      <font>
        <color rgb="FF9C0006"/>
      </font>
    </dxf>
    <dxf>
      <fill>
        <patternFill patternType="solid">
          <fgColor rgb="FFFFCCFF"/>
          <bgColor rgb="FF000000"/>
        </patternFill>
      </fill>
    </dxf>
    <dxf>
      <fill>
        <patternFill patternType="solid">
          <fgColor rgb="FFEDEADD"/>
          <bgColor rgb="FF000000"/>
        </patternFill>
      </fill>
    </dxf>
    <dxf>
      <fill>
        <patternFill patternType="solid">
          <fgColor rgb="FFDAF2D0"/>
          <bgColor rgb="FF000000"/>
        </patternFill>
      </fill>
    </dxf>
    <dxf>
      <fill>
        <patternFill patternType="solid">
          <fgColor rgb="FFDAE9FF"/>
          <bgColor rgb="FF000000"/>
        </patternFill>
      </fill>
    </dxf>
    <dxf>
      <fill>
        <patternFill patternType="solid">
          <fgColor rgb="FFFBE2D5"/>
          <bgColor rgb="FF000000"/>
        </patternFill>
      </fill>
    </dxf>
  </dxfs>
  <tableStyles count="0" defaultTableStyle="TableStyleMedium2" defaultPivotStyle="PivotStyleLight16"/>
  <colors>
    <mruColors>
      <color rgb="FFFFCCFF"/>
      <color rgb="FFDAE9FF"/>
      <color rgb="FF9966FF"/>
      <color rgb="FFEDEADD"/>
      <color rgb="FFC0507A"/>
      <color rgb="FF7A5D00"/>
      <color rgb="FFBF9000"/>
      <color rgb="FFC9A227"/>
      <color rgb="FFE26B8A"/>
      <color rgb="FF2F75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9.png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3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../media/image9.png"/><Relationship Id="rId4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.png"/><Relationship Id="rId3" Type="http://schemas.openxmlformats.org/officeDocument/2006/relationships/image" Target="../media/image8.png"/><Relationship Id="rId7" Type="http://schemas.openxmlformats.org/officeDocument/2006/relationships/image" Target="../media/image9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../media/image10.png"/><Relationship Id="rId4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.png"/><Relationship Id="rId3" Type="http://schemas.openxmlformats.org/officeDocument/2006/relationships/image" Target="../media/image8.png"/><Relationship Id="rId7" Type="http://schemas.openxmlformats.org/officeDocument/2006/relationships/image" Target="../media/image9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../media/image10.png"/><Relationship Id="rId4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.png"/><Relationship Id="rId3" Type="http://schemas.openxmlformats.org/officeDocument/2006/relationships/image" Target="../media/image8.png"/><Relationship Id="rId7" Type="http://schemas.openxmlformats.org/officeDocument/2006/relationships/image" Target="../media/image9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../media/image10.png"/><Relationship Id="rId4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.png"/><Relationship Id="rId3" Type="http://schemas.openxmlformats.org/officeDocument/2006/relationships/image" Target="../media/image8.png"/><Relationship Id="rId7" Type="http://schemas.openxmlformats.org/officeDocument/2006/relationships/image" Target="../media/image9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../media/image10.png"/><Relationship Id="rId4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.png"/><Relationship Id="rId3" Type="http://schemas.openxmlformats.org/officeDocument/2006/relationships/image" Target="../media/image8.png"/><Relationship Id="rId7" Type="http://schemas.openxmlformats.org/officeDocument/2006/relationships/image" Target="../media/image9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../media/image10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483580</xdr:colOff>
      <xdr:row>42</xdr:row>
      <xdr:rowOff>0</xdr:rowOff>
    </xdr:from>
    <xdr:to>
      <xdr:col>1</xdr:col>
      <xdr:colOff>204208</xdr:colOff>
      <xdr:row>42</xdr:row>
      <xdr:rowOff>205086</xdr:rowOff>
    </xdr:to>
    <xdr:pic>
      <xdr:nvPicPr>
        <xdr:cNvPr id="81" name="圖片 80">
          <a:extLst>
            <a:ext uri="{FF2B5EF4-FFF2-40B4-BE49-F238E27FC236}">
              <a16:creationId xmlns:a16="http://schemas.microsoft.com/office/drawing/2014/main" id="{E6EE0058-CBD8-43FA-862E-A5ABA4BD5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580" y="11987213"/>
          <a:ext cx="206403" cy="2050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483580</xdr:colOff>
      <xdr:row>22</xdr:row>
      <xdr:rowOff>0</xdr:rowOff>
    </xdr:from>
    <xdr:to>
      <xdr:col>1</xdr:col>
      <xdr:colOff>204208</xdr:colOff>
      <xdr:row>22</xdr:row>
      <xdr:rowOff>205084</xdr:rowOff>
    </xdr:to>
    <xdr:pic>
      <xdr:nvPicPr>
        <xdr:cNvPr id="82" name="圖片 81">
          <a:extLst>
            <a:ext uri="{FF2B5EF4-FFF2-40B4-BE49-F238E27FC236}">
              <a16:creationId xmlns:a16="http://schemas.microsoft.com/office/drawing/2014/main" id="{49E27347-FEA4-417B-9196-E5D1008C4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580" y="7491413"/>
          <a:ext cx="206403" cy="205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483580</xdr:colOff>
      <xdr:row>24</xdr:row>
      <xdr:rowOff>0</xdr:rowOff>
    </xdr:from>
    <xdr:to>
      <xdr:col>1</xdr:col>
      <xdr:colOff>204208</xdr:colOff>
      <xdr:row>24</xdr:row>
      <xdr:rowOff>205083</xdr:rowOff>
    </xdr:to>
    <xdr:pic>
      <xdr:nvPicPr>
        <xdr:cNvPr id="83" name="圖片 82">
          <a:extLst>
            <a:ext uri="{FF2B5EF4-FFF2-40B4-BE49-F238E27FC236}">
              <a16:creationId xmlns:a16="http://schemas.microsoft.com/office/drawing/2014/main" id="{4554DB35-CED2-4714-A227-07170DFAB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580" y="7210425"/>
          <a:ext cx="206403" cy="2050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483580</xdr:colOff>
      <xdr:row>43</xdr:row>
      <xdr:rowOff>0</xdr:rowOff>
    </xdr:from>
    <xdr:to>
      <xdr:col>1</xdr:col>
      <xdr:colOff>204208</xdr:colOff>
      <xdr:row>43</xdr:row>
      <xdr:rowOff>205086</xdr:rowOff>
    </xdr:to>
    <xdr:pic>
      <xdr:nvPicPr>
        <xdr:cNvPr id="84" name="圖片 83">
          <a:extLst>
            <a:ext uri="{FF2B5EF4-FFF2-40B4-BE49-F238E27FC236}">
              <a16:creationId xmlns:a16="http://schemas.microsoft.com/office/drawing/2014/main" id="{802B3801-F6E3-4BF7-85D2-AF340BF59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580" y="12268200"/>
          <a:ext cx="206403" cy="2050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483580</xdr:colOff>
      <xdr:row>30</xdr:row>
      <xdr:rowOff>9525</xdr:rowOff>
    </xdr:from>
    <xdr:to>
      <xdr:col>1</xdr:col>
      <xdr:colOff>204208</xdr:colOff>
      <xdr:row>30</xdr:row>
      <xdr:rowOff>213180</xdr:rowOff>
    </xdr:to>
    <xdr:pic>
      <xdr:nvPicPr>
        <xdr:cNvPr id="85" name="圖片 84">
          <a:extLst>
            <a:ext uri="{FF2B5EF4-FFF2-40B4-BE49-F238E27FC236}">
              <a16:creationId xmlns:a16="http://schemas.microsoft.com/office/drawing/2014/main" id="{6B8EE8F4-115D-4987-ACF0-B17BB4EAB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580" y="9467850"/>
          <a:ext cx="206403" cy="2036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483580</xdr:colOff>
      <xdr:row>31</xdr:row>
      <xdr:rowOff>0</xdr:rowOff>
    </xdr:from>
    <xdr:to>
      <xdr:col>1</xdr:col>
      <xdr:colOff>204208</xdr:colOff>
      <xdr:row>31</xdr:row>
      <xdr:rowOff>205087</xdr:rowOff>
    </xdr:to>
    <xdr:pic>
      <xdr:nvPicPr>
        <xdr:cNvPr id="86" name="圖片 85">
          <a:extLst>
            <a:ext uri="{FF2B5EF4-FFF2-40B4-BE49-F238E27FC236}">
              <a16:creationId xmlns:a16="http://schemas.microsoft.com/office/drawing/2014/main" id="{B74FDA10-2B97-4B66-A6E7-0F01C2AC5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580" y="8896350"/>
          <a:ext cx="206403" cy="2050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483580</xdr:colOff>
      <xdr:row>47</xdr:row>
      <xdr:rowOff>0</xdr:rowOff>
    </xdr:from>
    <xdr:to>
      <xdr:col>1</xdr:col>
      <xdr:colOff>204208</xdr:colOff>
      <xdr:row>47</xdr:row>
      <xdr:rowOff>205084</xdr:rowOff>
    </xdr:to>
    <xdr:pic>
      <xdr:nvPicPr>
        <xdr:cNvPr id="87" name="圖片 86">
          <a:extLst>
            <a:ext uri="{FF2B5EF4-FFF2-40B4-BE49-F238E27FC236}">
              <a16:creationId xmlns:a16="http://schemas.microsoft.com/office/drawing/2014/main" id="{DACAB234-F30C-4DDA-892F-DF82785D7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580" y="13392150"/>
          <a:ext cx="206403" cy="205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483580</xdr:colOff>
      <xdr:row>32</xdr:row>
      <xdr:rowOff>0</xdr:rowOff>
    </xdr:from>
    <xdr:to>
      <xdr:col>1</xdr:col>
      <xdr:colOff>204208</xdr:colOff>
      <xdr:row>32</xdr:row>
      <xdr:rowOff>205085</xdr:rowOff>
    </xdr:to>
    <xdr:pic>
      <xdr:nvPicPr>
        <xdr:cNvPr id="88" name="圖片 87">
          <a:extLst>
            <a:ext uri="{FF2B5EF4-FFF2-40B4-BE49-F238E27FC236}">
              <a16:creationId xmlns:a16="http://schemas.microsoft.com/office/drawing/2014/main" id="{214CB42B-97FD-4570-A9BB-0F09C377C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580" y="9177338"/>
          <a:ext cx="206403" cy="205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483580</xdr:colOff>
      <xdr:row>17</xdr:row>
      <xdr:rowOff>0</xdr:rowOff>
    </xdr:from>
    <xdr:to>
      <xdr:col>1</xdr:col>
      <xdr:colOff>204208</xdr:colOff>
      <xdr:row>17</xdr:row>
      <xdr:rowOff>205086</xdr:rowOff>
    </xdr:to>
    <xdr:pic>
      <xdr:nvPicPr>
        <xdr:cNvPr id="89" name="圖片 88">
          <a:extLst>
            <a:ext uri="{FF2B5EF4-FFF2-40B4-BE49-F238E27FC236}">
              <a16:creationId xmlns:a16="http://schemas.microsoft.com/office/drawing/2014/main" id="{E223E0C1-8C53-4A22-96F7-0AA80ECB9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580" y="4962525"/>
          <a:ext cx="206403" cy="2050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481012</xdr:colOff>
      <xdr:row>61</xdr:row>
      <xdr:rowOff>0</xdr:rowOff>
    </xdr:from>
    <xdr:to>
      <xdr:col>1</xdr:col>
      <xdr:colOff>211537</xdr:colOff>
      <xdr:row>61</xdr:row>
      <xdr:rowOff>222080</xdr:rowOff>
    </xdr:to>
    <xdr:pic>
      <xdr:nvPicPr>
        <xdr:cNvPr id="90" name="圖片 89">
          <a:extLst>
            <a:ext uri="{FF2B5EF4-FFF2-40B4-BE49-F238E27FC236}">
              <a16:creationId xmlns:a16="http://schemas.microsoft.com/office/drawing/2014/main" id="{B56B509A-CED0-47B1-93CD-50D0ABDDE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" y="19854863"/>
          <a:ext cx="211538" cy="222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481012</xdr:colOff>
      <xdr:row>58</xdr:row>
      <xdr:rowOff>0</xdr:rowOff>
    </xdr:from>
    <xdr:to>
      <xdr:col>1</xdr:col>
      <xdr:colOff>211537</xdr:colOff>
      <xdr:row>58</xdr:row>
      <xdr:rowOff>222085</xdr:rowOff>
    </xdr:to>
    <xdr:pic>
      <xdr:nvPicPr>
        <xdr:cNvPr id="91" name="圖片 90">
          <a:extLst>
            <a:ext uri="{FF2B5EF4-FFF2-40B4-BE49-F238E27FC236}">
              <a16:creationId xmlns:a16="http://schemas.microsoft.com/office/drawing/2014/main" id="{CF1EAE45-B8B7-4FFF-8A7B-20B57EDB3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" y="16483013"/>
          <a:ext cx="211538" cy="222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481012</xdr:colOff>
      <xdr:row>67</xdr:row>
      <xdr:rowOff>0</xdr:rowOff>
    </xdr:from>
    <xdr:to>
      <xdr:col>1</xdr:col>
      <xdr:colOff>211537</xdr:colOff>
      <xdr:row>67</xdr:row>
      <xdr:rowOff>222084</xdr:rowOff>
    </xdr:to>
    <xdr:pic>
      <xdr:nvPicPr>
        <xdr:cNvPr id="92" name="圖片 91">
          <a:extLst>
            <a:ext uri="{FF2B5EF4-FFF2-40B4-BE49-F238E27FC236}">
              <a16:creationId xmlns:a16="http://schemas.microsoft.com/office/drawing/2014/main" id="{7D16AE71-6AD3-4EDB-9160-1E485572A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" y="18730913"/>
          <a:ext cx="211538" cy="222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481012</xdr:colOff>
      <xdr:row>77</xdr:row>
      <xdr:rowOff>0</xdr:rowOff>
    </xdr:from>
    <xdr:to>
      <xdr:col>1</xdr:col>
      <xdr:colOff>211537</xdr:colOff>
      <xdr:row>77</xdr:row>
      <xdr:rowOff>236189</xdr:rowOff>
    </xdr:to>
    <xdr:pic>
      <xdr:nvPicPr>
        <xdr:cNvPr id="93" name="圖片 92">
          <a:extLst>
            <a:ext uri="{FF2B5EF4-FFF2-40B4-BE49-F238E27FC236}">
              <a16:creationId xmlns:a16="http://schemas.microsoft.com/office/drawing/2014/main" id="{7E6FD19B-92AF-4F11-8501-3D12E7BC4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" y="21821775"/>
          <a:ext cx="211538" cy="2361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481012</xdr:colOff>
      <xdr:row>74</xdr:row>
      <xdr:rowOff>0</xdr:rowOff>
    </xdr:from>
    <xdr:to>
      <xdr:col>1</xdr:col>
      <xdr:colOff>211537</xdr:colOff>
      <xdr:row>74</xdr:row>
      <xdr:rowOff>222082</xdr:rowOff>
    </xdr:to>
    <xdr:pic>
      <xdr:nvPicPr>
        <xdr:cNvPr id="94" name="圖片 93">
          <a:extLst>
            <a:ext uri="{FF2B5EF4-FFF2-40B4-BE49-F238E27FC236}">
              <a16:creationId xmlns:a16="http://schemas.microsoft.com/office/drawing/2014/main" id="{60C6EC74-F229-40A7-96B5-388B0D2BE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" y="20978813"/>
          <a:ext cx="211538" cy="222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481012</xdr:colOff>
      <xdr:row>57</xdr:row>
      <xdr:rowOff>0</xdr:rowOff>
    </xdr:from>
    <xdr:to>
      <xdr:col>1</xdr:col>
      <xdr:colOff>211537</xdr:colOff>
      <xdr:row>57</xdr:row>
      <xdr:rowOff>222080</xdr:rowOff>
    </xdr:to>
    <xdr:pic>
      <xdr:nvPicPr>
        <xdr:cNvPr id="95" name="圖片 94">
          <a:extLst>
            <a:ext uri="{FF2B5EF4-FFF2-40B4-BE49-F238E27FC236}">
              <a16:creationId xmlns:a16="http://schemas.microsoft.com/office/drawing/2014/main" id="{D0FDADB6-D7A6-4A36-8215-B3C4C658B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" y="16202025"/>
          <a:ext cx="211538" cy="222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481012</xdr:colOff>
      <xdr:row>68</xdr:row>
      <xdr:rowOff>0</xdr:rowOff>
    </xdr:from>
    <xdr:to>
      <xdr:col>1</xdr:col>
      <xdr:colOff>211537</xdr:colOff>
      <xdr:row>68</xdr:row>
      <xdr:rowOff>222079</xdr:rowOff>
    </xdr:to>
    <xdr:pic>
      <xdr:nvPicPr>
        <xdr:cNvPr id="96" name="圖片 95">
          <a:extLst>
            <a:ext uri="{FF2B5EF4-FFF2-40B4-BE49-F238E27FC236}">
              <a16:creationId xmlns:a16="http://schemas.microsoft.com/office/drawing/2014/main" id="{4033EC42-C41C-4B67-9411-FB40EB412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" y="19573875"/>
          <a:ext cx="211538" cy="2220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481012</xdr:colOff>
      <xdr:row>66</xdr:row>
      <xdr:rowOff>0</xdr:rowOff>
    </xdr:from>
    <xdr:to>
      <xdr:col>1</xdr:col>
      <xdr:colOff>211537</xdr:colOff>
      <xdr:row>66</xdr:row>
      <xdr:rowOff>222084</xdr:rowOff>
    </xdr:to>
    <xdr:pic>
      <xdr:nvPicPr>
        <xdr:cNvPr id="97" name="圖片 96">
          <a:extLst>
            <a:ext uri="{FF2B5EF4-FFF2-40B4-BE49-F238E27FC236}">
              <a16:creationId xmlns:a16="http://schemas.microsoft.com/office/drawing/2014/main" id="{CF20321B-1F60-4E7F-BD18-E03C43E7C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" y="19011900"/>
          <a:ext cx="211538" cy="222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481012</xdr:colOff>
      <xdr:row>60</xdr:row>
      <xdr:rowOff>33337</xdr:rowOff>
    </xdr:from>
    <xdr:to>
      <xdr:col>1</xdr:col>
      <xdr:colOff>211537</xdr:colOff>
      <xdr:row>60</xdr:row>
      <xdr:rowOff>255416</xdr:rowOff>
    </xdr:to>
    <xdr:pic>
      <xdr:nvPicPr>
        <xdr:cNvPr id="98" name="圖片 97">
          <a:extLst>
            <a:ext uri="{FF2B5EF4-FFF2-40B4-BE49-F238E27FC236}">
              <a16:creationId xmlns:a16="http://schemas.microsoft.com/office/drawing/2014/main" id="{E97365E4-E317-441B-9DBB-DCDDF0970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" y="17078325"/>
          <a:ext cx="211538" cy="2220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483580</xdr:colOff>
      <xdr:row>14</xdr:row>
      <xdr:rowOff>0</xdr:rowOff>
    </xdr:from>
    <xdr:to>
      <xdr:col>1</xdr:col>
      <xdr:colOff>204208</xdr:colOff>
      <xdr:row>14</xdr:row>
      <xdr:rowOff>195735</xdr:rowOff>
    </xdr:to>
    <xdr:pic>
      <xdr:nvPicPr>
        <xdr:cNvPr id="99" name="圖片 98">
          <a:extLst>
            <a:ext uri="{FF2B5EF4-FFF2-40B4-BE49-F238E27FC236}">
              <a16:creationId xmlns:a16="http://schemas.microsoft.com/office/drawing/2014/main" id="{05DA36DF-C889-4A9D-9F60-6CCF2D246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580" y="4119563"/>
          <a:ext cx="206403" cy="1957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483580</xdr:colOff>
      <xdr:row>41</xdr:row>
      <xdr:rowOff>0</xdr:rowOff>
    </xdr:from>
    <xdr:to>
      <xdr:col>1</xdr:col>
      <xdr:colOff>204208</xdr:colOff>
      <xdr:row>41</xdr:row>
      <xdr:rowOff>195738</xdr:rowOff>
    </xdr:to>
    <xdr:pic>
      <xdr:nvPicPr>
        <xdr:cNvPr id="100" name="圖片 99">
          <a:extLst>
            <a:ext uri="{FF2B5EF4-FFF2-40B4-BE49-F238E27FC236}">
              <a16:creationId xmlns:a16="http://schemas.microsoft.com/office/drawing/2014/main" id="{EE843EC5-04E2-4633-BA57-D4FB52C03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580" y="11144250"/>
          <a:ext cx="206403" cy="1957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483580</xdr:colOff>
      <xdr:row>18</xdr:row>
      <xdr:rowOff>0</xdr:rowOff>
    </xdr:from>
    <xdr:to>
      <xdr:col>1</xdr:col>
      <xdr:colOff>204208</xdr:colOff>
      <xdr:row>18</xdr:row>
      <xdr:rowOff>205920</xdr:rowOff>
    </xdr:to>
    <xdr:pic>
      <xdr:nvPicPr>
        <xdr:cNvPr id="101" name="圖片 100">
          <a:extLst>
            <a:ext uri="{FF2B5EF4-FFF2-40B4-BE49-F238E27FC236}">
              <a16:creationId xmlns:a16="http://schemas.microsoft.com/office/drawing/2014/main" id="{F7ACCD8B-EDFB-4B9F-A5F2-2AD6BDDF9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580" y="5524500"/>
          <a:ext cx="206403" cy="2059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483580</xdr:colOff>
      <xdr:row>37</xdr:row>
      <xdr:rowOff>0</xdr:rowOff>
    </xdr:from>
    <xdr:to>
      <xdr:col>1</xdr:col>
      <xdr:colOff>204208</xdr:colOff>
      <xdr:row>37</xdr:row>
      <xdr:rowOff>205083</xdr:rowOff>
    </xdr:to>
    <xdr:pic>
      <xdr:nvPicPr>
        <xdr:cNvPr id="102" name="圖片 101">
          <a:extLst>
            <a:ext uri="{FF2B5EF4-FFF2-40B4-BE49-F238E27FC236}">
              <a16:creationId xmlns:a16="http://schemas.microsoft.com/office/drawing/2014/main" id="{BBA12505-C7CA-4F1C-B64B-B2376D95A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580" y="10582275"/>
          <a:ext cx="206403" cy="2050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483580</xdr:colOff>
      <xdr:row>27</xdr:row>
      <xdr:rowOff>0</xdr:rowOff>
    </xdr:from>
    <xdr:to>
      <xdr:col>1</xdr:col>
      <xdr:colOff>204208</xdr:colOff>
      <xdr:row>27</xdr:row>
      <xdr:rowOff>205086</xdr:rowOff>
    </xdr:to>
    <xdr:pic>
      <xdr:nvPicPr>
        <xdr:cNvPr id="103" name="圖片 102">
          <a:extLst>
            <a:ext uri="{FF2B5EF4-FFF2-40B4-BE49-F238E27FC236}">
              <a16:creationId xmlns:a16="http://schemas.microsoft.com/office/drawing/2014/main" id="{B556A524-7110-4175-8DBD-E5D5BCF68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580" y="7772400"/>
          <a:ext cx="206403" cy="2050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483580</xdr:colOff>
      <xdr:row>39</xdr:row>
      <xdr:rowOff>0</xdr:rowOff>
    </xdr:from>
    <xdr:to>
      <xdr:col>1</xdr:col>
      <xdr:colOff>204208</xdr:colOff>
      <xdr:row>39</xdr:row>
      <xdr:rowOff>190797</xdr:rowOff>
    </xdr:to>
    <xdr:pic>
      <xdr:nvPicPr>
        <xdr:cNvPr id="104" name="圖片 103">
          <a:extLst>
            <a:ext uri="{FF2B5EF4-FFF2-40B4-BE49-F238E27FC236}">
              <a16:creationId xmlns:a16="http://schemas.microsoft.com/office/drawing/2014/main" id="{52A1998B-A166-48ED-9534-0C6B2BDB8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580" y="10020300"/>
          <a:ext cx="206403" cy="1907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483580</xdr:colOff>
      <xdr:row>28</xdr:row>
      <xdr:rowOff>0</xdr:rowOff>
    </xdr:from>
    <xdr:to>
      <xdr:col>1</xdr:col>
      <xdr:colOff>204208</xdr:colOff>
      <xdr:row>28</xdr:row>
      <xdr:rowOff>198962</xdr:rowOff>
    </xdr:to>
    <xdr:pic>
      <xdr:nvPicPr>
        <xdr:cNvPr id="105" name="圖片 104">
          <a:extLst>
            <a:ext uri="{FF2B5EF4-FFF2-40B4-BE49-F238E27FC236}">
              <a16:creationId xmlns:a16="http://schemas.microsoft.com/office/drawing/2014/main" id="{077B6F87-7FDF-45DC-AA66-FD6BFAA31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580" y="8053388"/>
          <a:ext cx="206403" cy="1989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483580</xdr:colOff>
      <xdr:row>23</xdr:row>
      <xdr:rowOff>0</xdr:rowOff>
    </xdr:from>
    <xdr:to>
      <xdr:col>1</xdr:col>
      <xdr:colOff>204208</xdr:colOff>
      <xdr:row>23</xdr:row>
      <xdr:rowOff>214077</xdr:rowOff>
    </xdr:to>
    <xdr:pic>
      <xdr:nvPicPr>
        <xdr:cNvPr id="106" name="圖片 105">
          <a:extLst>
            <a:ext uri="{FF2B5EF4-FFF2-40B4-BE49-F238E27FC236}">
              <a16:creationId xmlns:a16="http://schemas.microsoft.com/office/drawing/2014/main" id="{802B0EEA-C648-4C21-9D46-BFD68086D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580" y="6367463"/>
          <a:ext cx="206403" cy="2140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483580</xdr:colOff>
      <xdr:row>20</xdr:row>
      <xdr:rowOff>0</xdr:rowOff>
    </xdr:from>
    <xdr:to>
      <xdr:col>1</xdr:col>
      <xdr:colOff>204208</xdr:colOff>
      <xdr:row>20</xdr:row>
      <xdr:rowOff>205087</xdr:rowOff>
    </xdr:to>
    <xdr:pic>
      <xdr:nvPicPr>
        <xdr:cNvPr id="107" name="圖片 106">
          <a:extLst>
            <a:ext uri="{FF2B5EF4-FFF2-40B4-BE49-F238E27FC236}">
              <a16:creationId xmlns:a16="http://schemas.microsoft.com/office/drawing/2014/main" id="{1F0C17A3-9193-4B18-90A3-DDE5DFBBE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580" y="5805488"/>
          <a:ext cx="206403" cy="2050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482107</xdr:colOff>
      <xdr:row>52</xdr:row>
      <xdr:rowOff>1</xdr:rowOff>
    </xdr:from>
    <xdr:to>
      <xdr:col>1</xdr:col>
      <xdr:colOff>210443</xdr:colOff>
      <xdr:row>52</xdr:row>
      <xdr:rowOff>212922</xdr:rowOff>
    </xdr:to>
    <xdr:pic>
      <xdr:nvPicPr>
        <xdr:cNvPr id="108" name="圖片 107">
          <a:extLst>
            <a:ext uri="{FF2B5EF4-FFF2-40B4-BE49-F238E27FC236}">
              <a16:creationId xmlns:a16="http://schemas.microsoft.com/office/drawing/2014/main" id="{C0706731-7CAB-43A0-99F3-8D5303AD7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2107" y="14797089"/>
          <a:ext cx="209349" cy="21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483580</xdr:colOff>
      <xdr:row>38</xdr:row>
      <xdr:rowOff>0</xdr:rowOff>
    </xdr:from>
    <xdr:to>
      <xdr:col>1</xdr:col>
      <xdr:colOff>204208</xdr:colOff>
      <xdr:row>38</xdr:row>
      <xdr:rowOff>205083</xdr:rowOff>
    </xdr:to>
    <xdr:pic>
      <xdr:nvPicPr>
        <xdr:cNvPr id="110" name="圖片 109">
          <a:extLst>
            <a:ext uri="{FF2B5EF4-FFF2-40B4-BE49-F238E27FC236}">
              <a16:creationId xmlns:a16="http://schemas.microsoft.com/office/drawing/2014/main" id="{B2E25E60-3EA6-4B69-B4E0-70CA9B838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580" y="11425238"/>
          <a:ext cx="206403" cy="2050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481579</xdr:colOff>
      <xdr:row>10</xdr:row>
      <xdr:rowOff>0</xdr:rowOff>
    </xdr:from>
    <xdr:to>
      <xdr:col>1</xdr:col>
      <xdr:colOff>210970</xdr:colOff>
      <xdr:row>10</xdr:row>
      <xdr:rowOff>204957</xdr:rowOff>
    </xdr:to>
    <xdr:pic>
      <xdr:nvPicPr>
        <xdr:cNvPr id="111" name="圖片 110">
          <a:extLst>
            <a:ext uri="{FF2B5EF4-FFF2-40B4-BE49-F238E27FC236}">
              <a16:creationId xmlns:a16="http://schemas.microsoft.com/office/drawing/2014/main" id="{077D44BA-62B9-40B5-BBD9-196DA2F31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579" y="2995613"/>
          <a:ext cx="210404" cy="2049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481012</xdr:colOff>
      <xdr:row>62</xdr:row>
      <xdr:rowOff>40957</xdr:rowOff>
    </xdr:from>
    <xdr:to>
      <xdr:col>1</xdr:col>
      <xdr:colOff>211537</xdr:colOff>
      <xdr:row>62</xdr:row>
      <xdr:rowOff>248984</xdr:rowOff>
    </xdr:to>
    <xdr:pic>
      <xdr:nvPicPr>
        <xdr:cNvPr id="112" name="圖片 111">
          <a:extLst>
            <a:ext uri="{FF2B5EF4-FFF2-40B4-BE49-F238E27FC236}">
              <a16:creationId xmlns:a16="http://schemas.microsoft.com/office/drawing/2014/main" id="{EBA02EA9-673E-4C4E-905B-616348AC0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" y="17366932"/>
          <a:ext cx="211538" cy="2080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483580</xdr:colOff>
      <xdr:row>15</xdr:row>
      <xdr:rowOff>0</xdr:rowOff>
    </xdr:from>
    <xdr:to>
      <xdr:col>1</xdr:col>
      <xdr:colOff>204208</xdr:colOff>
      <xdr:row>15</xdr:row>
      <xdr:rowOff>205086</xdr:rowOff>
    </xdr:to>
    <xdr:pic>
      <xdr:nvPicPr>
        <xdr:cNvPr id="113" name="圖片 112">
          <a:extLst>
            <a:ext uri="{FF2B5EF4-FFF2-40B4-BE49-F238E27FC236}">
              <a16:creationId xmlns:a16="http://schemas.microsoft.com/office/drawing/2014/main" id="{3E992249-0FE7-4C53-A068-895422C26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580" y="4681538"/>
          <a:ext cx="206403" cy="2050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483580</xdr:colOff>
      <xdr:row>49</xdr:row>
      <xdr:rowOff>0</xdr:rowOff>
    </xdr:from>
    <xdr:to>
      <xdr:col>1</xdr:col>
      <xdr:colOff>204208</xdr:colOff>
      <xdr:row>49</xdr:row>
      <xdr:rowOff>205084</xdr:rowOff>
    </xdr:to>
    <xdr:pic>
      <xdr:nvPicPr>
        <xdr:cNvPr id="114" name="圖片 113">
          <a:extLst>
            <a:ext uri="{FF2B5EF4-FFF2-40B4-BE49-F238E27FC236}">
              <a16:creationId xmlns:a16="http://schemas.microsoft.com/office/drawing/2014/main" id="{E9064FDF-9248-4AB7-87F1-D3A173EFA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580" y="13954125"/>
          <a:ext cx="206403" cy="205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483580</xdr:colOff>
      <xdr:row>50</xdr:row>
      <xdr:rowOff>0</xdr:rowOff>
    </xdr:from>
    <xdr:to>
      <xdr:col>1</xdr:col>
      <xdr:colOff>204208</xdr:colOff>
      <xdr:row>50</xdr:row>
      <xdr:rowOff>205083</xdr:rowOff>
    </xdr:to>
    <xdr:pic>
      <xdr:nvPicPr>
        <xdr:cNvPr id="115" name="圖片 114">
          <a:extLst>
            <a:ext uri="{FF2B5EF4-FFF2-40B4-BE49-F238E27FC236}">
              <a16:creationId xmlns:a16="http://schemas.microsoft.com/office/drawing/2014/main" id="{F437CC28-0A00-416C-A719-28186A0FC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580" y="14235113"/>
          <a:ext cx="206403" cy="2050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483580</xdr:colOff>
      <xdr:row>16</xdr:row>
      <xdr:rowOff>0</xdr:rowOff>
    </xdr:from>
    <xdr:to>
      <xdr:col>1</xdr:col>
      <xdr:colOff>204208</xdr:colOff>
      <xdr:row>16</xdr:row>
      <xdr:rowOff>205084</xdr:rowOff>
    </xdr:to>
    <xdr:pic>
      <xdr:nvPicPr>
        <xdr:cNvPr id="116" name="圖片 115">
          <a:extLst>
            <a:ext uri="{FF2B5EF4-FFF2-40B4-BE49-F238E27FC236}">
              <a16:creationId xmlns:a16="http://schemas.microsoft.com/office/drawing/2014/main" id="{F95C71E2-7A2F-4053-ACBA-DC1761CEE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580" y="4400550"/>
          <a:ext cx="206403" cy="205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483580</xdr:colOff>
      <xdr:row>29</xdr:row>
      <xdr:rowOff>0</xdr:rowOff>
    </xdr:from>
    <xdr:to>
      <xdr:col>1</xdr:col>
      <xdr:colOff>204208</xdr:colOff>
      <xdr:row>29</xdr:row>
      <xdr:rowOff>205080</xdr:rowOff>
    </xdr:to>
    <xdr:pic>
      <xdr:nvPicPr>
        <xdr:cNvPr id="117" name="圖片 116">
          <a:extLst>
            <a:ext uri="{FF2B5EF4-FFF2-40B4-BE49-F238E27FC236}">
              <a16:creationId xmlns:a16="http://schemas.microsoft.com/office/drawing/2014/main" id="{CD17154A-9E9D-4666-9565-963D54986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580" y="8334375"/>
          <a:ext cx="206403" cy="205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483580</xdr:colOff>
      <xdr:row>46</xdr:row>
      <xdr:rowOff>0</xdr:rowOff>
    </xdr:from>
    <xdr:to>
      <xdr:col>1</xdr:col>
      <xdr:colOff>204208</xdr:colOff>
      <xdr:row>46</xdr:row>
      <xdr:rowOff>205083</xdr:rowOff>
    </xdr:to>
    <xdr:pic>
      <xdr:nvPicPr>
        <xdr:cNvPr id="118" name="圖片 117">
          <a:extLst>
            <a:ext uri="{FF2B5EF4-FFF2-40B4-BE49-F238E27FC236}">
              <a16:creationId xmlns:a16="http://schemas.microsoft.com/office/drawing/2014/main" id="{FC491EBB-E0D0-43AD-90D5-6896F871A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580" y="13673138"/>
          <a:ext cx="206403" cy="2050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483580</xdr:colOff>
      <xdr:row>19</xdr:row>
      <xdr:rowOff>0</xdr:rowOff>
    </xdr:from>
    <xdr:to>
      <xdr:col>1</xdr:col>
      <xdr:colOff>204208</xdr:colOff>
      <xdr:row>19</xdr:row>
      <xdr:rowOff>205088</xdr:rowOff>
    </xdr:to>
    <xdr:pic>
      <xdr:nvPicPr>
        <xdr:cNvPr id="119" name="圖片 118">
          <a:extLst>
            <a:ext uri="{FF2B5EF4-FFF2-40B4-BE49-F238E27FC236}">
              <a16:creationId xmlns:a16="http://schemas.microsoft.com/office/drawing/2014/main" id="{074EA9FF-266F-484E-A11D-0D7C1E924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580" y="5243513"/>
          <a:ext cx="206403" cy="2050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483580</xdr:colOff>
      <xdr:row>12</xdr:row>
      <xdr:rowOff>0</xdr:rowOff>
    </xdr:from>
    <xdr:to>
      <xdr:col>1</xdr:col>
      <xdr:colOff>204208</xdr:colOff>
      <xdr:row>12</xdr:row>
      <xdr:rowOff>201859</xdr:rowOff>
    </xdr:to>
    <xdr:pic>
      <xdr:nvPicPr>
        <xdr:cNvPr id="120" name="圖片 119">
          <a:extLst>
            <a:ext uri="{FF2B5EF4-FFF2-40B4-BE49-F238E27FC236}">
              <a16:creationId xmlns:a16="http://schemas.microsoft.com/office/drawing/2014/main" id="{9F29A1CC-BD4C-4C48-A833-BF543662E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580" y="3838575"/>
          <a:ext cx="206403" cy="2018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483580</xdr:colOff>
      <xdr:row>13</xdr:row>
      <xdr:rowOff>0</xdr:rowOff>
    </xdr:from>
    <xdr:to>
      <xdr:col>1</xdr:col>
      <xdr:colOff>204208</xdr:colOff>
      <xdr:row>13</xdr:row>
      <xdr:rowOff>205083</xdr:rowOff>
    </xdr:to>
    <xdr:pic>
      <xdr:nvPicPr>
        <xdr:cNvPr id="121" name="圖片 120">
          <a:extLst>
            <a:ext uri="{FF2B5EF4-FFF2-40B4-BE49-F238E27FC236}">
              <a16:creationId xmlns:a16="http://schemas.microsoft.com/office/drawing/2014/main" id="{AF069165-1C42-4FD6-88C6-A6F73314C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580" y="3557588"/>
          <a:ext cx="206403" cy="2050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481012</xdr:colOff>
      <xdr:row>78</xdr:row>
      <xdr:rowOff>0</xdr:rowOff>
    </xdr:from>
    <xdr:to>
      <xdr:col>1</xdr:col>
      <xdr:colOff>211537</xdr:colOff>
      <xdr:row>78</xdr:row>
      <xdr:rowOff>222080</xdr:rowOff>
    </xdr:to>
    <xdr:pic>
      <xdr:nvPicPr>
        <xdr:cNvPr id="122" name="圖片 121">
          <a:extLst>
            <a:ext uri="{FF2B5EF4-FFF2-40B4-BE49-F238E27FC236}">
              <a16:creationId xmlns:a16="http://schemas.microsoft.com/office/drawing/2014/main" id="{F67F87AC-CC73-4DA3-8B7D-3C6E80150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" y="22102763"/>
          <a:ext cx="211538" cy="222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483580</xdr:colOff>
      <xdr:row>48</xdr:row>
      <xdr:rowOff>0</xdr:rowOff>
    </xdr:from>
    <xdr:to>
      <xdr:col>1</xdr:col>
      <xdr:colOff>204208</xdr:colOff>
      <xdr:row>48</xdr:row>
      <xdr:rowOff>205083</xdr:rowOff>
    </xdr:to>
    <xdr:pic>
      <xdr:nvPicPr>
        <xdr:cNvPr id="123" name="圖片 122">
          <a:extLst>
            <a:ext uri="{FF2B5EF4-FFF2-40B4-BE49-F238E27FC236}">
              <a16:creationId xmlns:a16="http://schemas.microsoft.com/office/drawing/2014/main" id="{FEA01A53-B931-4BE9-A3A6-47A79635F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580" y="12830175"/>
          <a:ext cx="206403" cy="2050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481012</xdr:colOff>
      <xdr:row>69</xdr:row>
      <xdr:rowOff>0</xdr:rowOff>
    </xdr:from>
    <xdr:to>
      <xdr:col>1</xdr:col>
      <xdr:colOff>211537</xdr:colOff>
      <xdr:row>69</xdr:row>
      <xdr:rowOff>222083</xdr:rowOff>
    </xdr:to>
    <xdr:pic>
      <xdr:nvPicPr>
        <xdr:cNvPr id="124" name="圖片 123">
          <a:extLst>
            <a:ext uri="{FF2B5EF4-FFF2-40B4-BE49-F238E27FC236}">
              <a16:creationId xmlns:a16="http://schemas.microsoft.com/office/drawing/2014/main" id="{A7FCCB4F-1B21-4A12-9676-6F3EAE98E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" y="17606963"/>
          <a:ext cx="211538" cy="2220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481012</xdr:colOff>
      <xdr:row>70</xdr:row>
      <xdr:rowOff>0</xdr:rowOff>
    </xdr:from>
    <xdr:to>
      <xdr:col>1</xdr:col>
      <xdr:colOff>211537</xdr:colOff>
      <xdr:row>70</xdr:row>
      <xdr:rowOff>222084</xdr:rowOff>
    </xdr:to>
    <xdr:pic>
      <xdr:nvPicPr>
        <xdr:cNvPr id="125" name="圖片 124">
          <a:extLst>
            <a:ext uri="{FF2B5EF4-FFF2-40B4-BE49-F238E27FC236}">
              <a16:creationId xmlns:a16="http://schemas.microsoft.com/office/drawing/2014/main" id="{FA5C12C2-AF01-439C-A89C-C3F8E4B94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" y="18449925"/>
          <a:ext cx="211538" cy="222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481012</xdr:colOff>
      <xdr:row>71</xdr:row>
      <xdr:rowOff>0</xdr:rowOff>
    </xdr:from>
    <xdr:to>
      <xdr:col>1</xdr:col>
      <xdr:colOff>211537</xdr:colOff>
      <xdr:row>71</xdr:row>
      <xdr:rowOff>222086</xdr:rowOff>
    </xdr:to>
    <xdr:pic>
      <xdr:nvPicPr>
        <xdr:cNvPr id="126" name="圖片 125">
          <a:extLst>
            <a:ext uri="{FF2B5EF4-FFF2-40B4-BE49-F238E27FC236}">
              <a16:creationId xmlns:a16="http://schemas.microsoft.com/office/drawing/2014/main" id="{E9210954-B367-4CC2-B609-8B70E7993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" y="19292888"/>
          <a:ext cx="211538" cy="2220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481012</xdr:colOff>
      <xdr:row>75</xdr:row>
      <xdr:rowOff>0</xdr:rowOff>
    </xdr:from>
    <xdr:to>
      <xdr:col>1</xdr:col>
      <xdr:colOff>211537</xdr:colOff>
      <xdr:row>75</xdr:row>
      <xdr:rowOff>222082</xdr:rowOff>
    </xdr:to>
    <xdr:pic>
      <xdr:nvPicPr>
        <xdr:cNvPr id="127" name="圖片 126">
          <a:extLst>
            <a:ext uri="{FF2B5EF4-FFF2-40B4-BE49-F238E27FC236}">
              <a16:creationId xmlns:a16="http://schemas.microsoft.com/office/drawing/2014/main" id="{06BB1570-349C-4577-8815-1B864E8E1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" y="21259800"/>
          <a:ext cx="211538" cy="222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483057</xdr:colOff>
      <xdr:row>5</xdr:row>
      <xdr:rowOff>0</xdr:rowOff>
    </xdr:from>
    <xdr:to>
      <xdr:col>1</xdr:col>
      <xdr:colOff>209492</xdr:colOff>
      <xdr:row>5</xdr:row>
      <xdr:rowOff>205241</xdr:rowOff>
    </xdr:to>
    <xdr:pic>
      <xdr:nvPicPr>
        <xdr:cNvPr id="128" name="圖片 127">
          <a:extLst>
            <a:ext uri="{FF2B5EF4-FFF2-40B4-BE49-F238E27FC236}">
              <a16:creationId xmlns:a16="http://schemas.microsoft.com/office/drawing/2014/main" id="{F976EE19-9C78-4CBA-8B51-B099D66DD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057" y="1871663"/>
          <a:ext cx="207448" cy="2052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483057</xdr:colOff>
      <xdr:row>7</xdr:row>
      <xdr:rowOff>0</xdr:rowOff>
    </xdr:from>
    <xdr:to>
      <xdr:col>1</xdr:col>
      <xdr:colOff>209492</xdr:colOff>
      <xdr:row>7</xdr:row>
      <xdr:rowOff>205240</xdr:rowOff>
    </xdr:to>
    <xdr:pic>
      <xdr:nvPicPr>
        <xdr:cNvPr id="129" name="圖片 128">
          <a:extLst>
            <a:ext uri="{FF2B5EF4-FFF2-40B4-BE49-F238E27FC236}">
              <a16:creationId xmlns:a16="http://schemas.microsoft.com/office/drawing/2014/main" id="{22B3B7DE-F4DA-4809-8624-1DEDCB934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057" y="2433638"/>
          <a:ext cx="207448" cy="205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483057</xdr:colOff>
      <xdr:row>6</xdr:row>
      <xdr:rowOff>0</xdr:rowOff>
    </xdr:from>
    <xdr:to>
      <xdr:col>1</xdr:col>
      <xdr:colOff>209492</xdr:colOff>
      <xdr:row>6</xdr:row>
      <xdr:rowOff>205239</xdr:rowOff>
    </xdr:to>
    <xdr:pic>
      <xdr:nvPicPr>
        <xdr:cNvPr id="130" name="圖片 129">
          <a:extLst>
            <a:ext uri="{FF2B5EF4-FFF2-40B4-BE49-F238E27FC236}">
              <a16:creationId xmlns:a16="http://schemas.microsoft.com/office/drawing/2014/main" id="{BFF4A96A-BCBD-443C-A9B3-4C60E2443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057" y="1590675"/>
          <a:ext cx="207448" cy="2052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483057</xdr:colOff>
      <xdr:row>8</xdr:row>
      <xdr:rowOff>0</xdr:rowOff>
    </xdr:from>
    <xdr:to>
      <xdr:col>1</xdr:col>
      <xdr:colOff>209492</xdr:colOff>
      <xdr:row>8</xdr:row>
      <xdr:rowOff>205241</xdr:rowOff>
    </xdr:to>
    <xdr:pic>
      <xdr:nvPicPr>
        <xdr:cNvPr id="131" name="圖片 130">
          <a:extLst>
            <a:ext uri="{FF2B5EF4-FFF2-40B4-BE49-F238E27FC236}">
              <a16:creationId xmlns:a16="http://schemas.microsoft.com/office/drawing/2014/main" id="{3F9E6075-A370-48F2-AF10-C71BBF885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057" y="2152650"/>
          <a:ext cx="207448" cy="2052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483580</xdr:colOff>
      <xdr:row>45</xdr:row>
      <xdr:rowOff>0</xdr:rowOff>
    </xdr:from>
    <xdr:to>
      <xdr:col>1</xdr:col>
      <xdr:colOff>204208</xdr:colOff>
      <xdr:row>45</xdr:row>
      <xdr:rowOff>205083</xdr:rowOff>
    </xdr:to>
    <xdr:pic>
      <xdr:nvPicPr>
        <xdr:cNvPr id="132" name="圖片 131">
          <a:extLst>
            <a:ext uri="{FF2B5EF4-FFF2-40B4-BE49-F238E27FC236}">
              <a16:creationId xmlns:a16="http://schemas.microsoft.com/office/drawing/2014/main" id="{EB5508E7-D1CB-4B37-A8FA-0EFB36D25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580" y="13111163"/>
          <a:ext cx="206403" cy="2050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483057</xdr:colOff>
      <xdr:row>4</xdr:row>
      <xdr:rowOff>0</xdr:rowOff>
    </xdr:from>
    <xdr:to>
      <xdr:col>1</xdr:col>
      <xdr:colOff>209492</xdr:colOff>
      <xdr:row>4</xdr:row>
      <xdr:rowOff>205241</xdr:rowOff>
    </xdr:to>
    <xdr:pic>
      <xdr:nvPicPr>
        <xdr:cNvPr id="133" name="圖片 132">
          <a:extLst>
            <a:ext uri="{FF2B5EF4-FFF2-40B4-BE49-F238E27FC236}">
              <a16:creationId xmlns:a16="http://schemas.microsoft.com/office/drawing/2014/main" id="{191F0FB6-C5F3-4318-A809-9B1CB41AC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057" y="1309688"/>
          <a:ext cx="207448" cy="2052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483057</xdr:colOff>
      <xdr:row>3</xdr:row>
      <xdr:rowOff>0</xdr:rowOff>
    </xdr:from>
    <xdr:to>
      <xdr:col>1</xdr:col>
      <xdr:colOff>209492</xdr:colOff>
      <xdr:row>3</xdr:row>
      <xdr:rowOff>190954</xdr:rowOff>
    </xdr:to>
    <xdr:pic>
      <xdr:nvPicPr>
        <xdr:cNvPr id="134" name="圖片 133">
          <a:extLst>
            <a:ext uri="{FF2B5EF4-FFF2-40B4-BE49-F238E27FC236}">
              <a16:creationId xmlns:a16="http://schemas.microsoft.com/office/drawing/2014/main" id="{CF105B1B-FA29-4BEE-9F95-C9E6C2E09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057" y="1028700"/>
          <a:ext cx="207448" cy="1909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481579</xdr:colOff>
      <xdr:row>11</xdr:row>
      <xdr:rowOff>0</xdr:rowOff>
    </xdr:from>
    <xdr:to>
      <xdr:col>1</xdr:col>
      <xdr:colOff>210970</xdr:colOff>
      <xdr:row>11</xdr:row>
      <xdr:rowOff>204655</xdr:rowOff>
    </xdr:to>
    <xdr:pic>
      <xdr:nvPicPr>
        <xdr:cNvPr id="135" name="圖片 134">
          <a:extLst>
            <a:ext uri="{FF2B5EF4-FFF2-40B4-BE49-F238E27FC236}">
              <a16:creationId xmlns:a16="http://schemas.microsoft.com/office/drawing/2014/main" id="{C52424D5-F6E9-414A-8AA2-A64BA542C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579" y="3276600"/>
          <a:ext cx="210404" cy="2046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481012</xdr:colOff>
      <xdr:row>72</xdr:row>
      <xdr:rowOff>0</xdr:rowOff>
    </xdr:from>
    <xdr:to>
      <xdr:col>1</xdr:col>
      <xdr:colOff>211537</xdr:colOff>
      <xdr:row>72</xdr:row>
      <xdr:rowOff>222081</xdr:rowOff>
    </xdr:to>
    <xdr:pic>
      <xdr:nvPicPr>
        <xdr:cNvPr id="136" name="圖片 135">
          <a:extLst>
            <a:ext uri="{FF2B5EF4-FFF2-40B4-BE49-F238E27FC236}">
              <a16:creationId xmlns:a16="http://schemas.microsoft.com/office/drawing/2014/main" id="{24E5A4A5-01E9-4949-917B-475BFF58A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" y="20416838"/>
          <a:ext cx="211538" cy="222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483580</xdr:colOff>
      <xdr:row>35</xdr:row>
      <xdr:rowOff>0</xdr:rowOff>
    </xdr:from>
    <xdr:to>
      <xdr:col>1</xdr:col>
      <xdr:colOff>204208</xdr:colOff>
      <xdr:row>35</xdr:row>
      <xdr:rowOff>214083</xdr:rowOff>
    </xdr:to>
    <xdr:pic>
      <xdr:nvPicPr>
        <xdr:cNvPr id="137" name="圖片 136">
          <a:extLst>
            <a:ext uri="{FF2B5EF4-FFF2-40B4-BE49-F238E27FC236}">
              <a16:creationId xmlns:a16="http://schemas.microsoft.com/office/drawing/2014/main" id="{73C20672-0635-4B66-9249-038E4D24F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580" y="10863263"/>
          <a:ext cx="206403" cy="2140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483580</xdr:colOff>
      <xdr:row>36</xdr:row>
      <xdr:rowOff>0</xdr:rowOff>
    </xdr:from>
    <xdr:to>
      <xdr:col>1</xdr:col>
      <xdr:colOff>204208</xdr:colOff>
      <xdr:row>36</xdr:row>
      <xdr:rowOff>195735</xdr:rowOff>
    </xdr:to>
    <xdr:pic>
      <xdr:nvPicPr>
        <xdr:cNvPr id="138" name="圖片 137">
          <a:extLst>
            <a:ext uri="{FF2B5EF4-FFF2-40B4-BE49-F238E27FC236}">
              <a16:creationId xmlns:a16="http://schemas.microsoft.com/office/drawing/2014/main" id="{5522DDD5-8B27-4B29-A8E3-BF1910BA8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580" y="10301288"/>
          <a:ext cx="206403" cy="1957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483583</xdr:colOff>
      <xdr:row>9</xdr:row>
      <xdr:rowOff>0</xdr:rowOff>
    </xdr:from>
    <xdr:to>
      <xdr:col>1</xdr:col>
      <xdr:colOff>204205</xdr:colOff>
      <xdr:row>9</xdr:row>
      <xdr:rowOff>218987</xdr:rowOff>
    </xdr:to>
    <xdr:pic>
      <xdr:nvPicPr>
        <xdr:cNvPr id="139" name="圖片 138">
          <a:extLst>
            <a:ext uri="{FF2B5EF4-FFF2-40B4-BE49-F238E27FC236}">
              <a16:creationId xmlns:a16="http://schemas.microsoft.com/office/drawing/2014/main" id="{C5965D1E-EE34-4B81-A00A-E47DE0464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583" y="2714625"/>
          <a:ext cx="206397" cy="2189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481012</xdr:colOff>
      <xdr:row>63</xdr:row>
      <xdr:rowOff>0</xdr:rowOff>
    </xdr:from>
    <xdr:to>
      <xdr:col>1</xdr:col>
      <xdr:colOff>211537</xdr:colOff>
      <xdr:row>63</xdr:row>
      <xdr:rowOff>222085</xdr:rowOff>
    </xdr:to>
    <xdr:pic>
      <xdr:nvPicPr>
        <xdr:cNvPr id="141" name="圖片 140">
          <a:extLst>
            <a:ext uri="{FF2B5EF4-FFF2-40B4-BE49-F238E27FC236}">
              <a16:creationId xmlns:a16="http://schemas.microsoft.com/office/drawing/2014/main" id="{C9831394-48FB-40EF-9EA7-E4463FBAB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" y="17887950"/>
          <a:ext cx="211538" cy="222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481012</xdr:colOff>
      <xdr:row>64</xdr:row>
      <xdr:rowOff>0</xdr:rowOff>
    </xdr:from>
    <xdr:to>
      <xdr:col>1</xdr:col>
      <xdr:colOff>211537</xdr:colOff>
      <xdr:row>64</xdr:row>
      <xdr:rowOff>222084</xdr:rowOff>
    </xdr:to>
    <xdr:pic>
      <xdr:nvPicPr>
        <xdr:cNvPr id="142" name="圖片 141">
          <a:extLst>
            <a:ext uri="{FF2B5EF4-FFF2-40B4-BE49-F238E27FC236}">
              <a16:creationId xmlns:a16="http://schemas.microsoft.com/office/drawing/2014/main" id="{95E61A1B-1017-4A0E-9171-0A794AA17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" y="18168938"/>
          <a:ext cx="211538" cy="222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481012</xdr:colOff>
      <xdr:row>65</xdr:row>
      <xdr:rowOff>0</xdr:rowOff>
    </xdr:from>
    <xdr:to>
      <xdr:col>1</xdr:col>
      <xdr:colOff>211537</xdr:colOff>
      <xdr:row>65</xdr:row>
      <xdr:rowOff>222083</xdr:rowOff>
    </xdr:to>
    <xdr:pic>
      <xdr:nvPicPr>
        <xdr:cNvPr id="143" name="圖片 142">
          <a:extLst>
            <a:ext uri="{FF2B5EF4-FFF2-40B4-BE49-F238E27FC236}">
              <a16:creationId xmlns:a16="http://schemas.microsoft.com/office/drawing/2014/main" id="{A3D7DCD4-B16D-45A5-85CB-D3B091AE6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" y="20135850"/>
          <a:ext cx="211538" cy="2220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481012</xdr:colOff>
      <xdr:row>73</xdr:row>
      <xdr:rowOff>0</xdr:rowOff>
    </xdr:from>
    <xdr:to>
      <xdr:col>1</xdr:col>
      <xdr:colOff>211537</xdr:colOff>
      <xdr:row>73</xdr:row>
      <xdr:rowOff>207452</xdr:rowOff>
    </xdr:to>
    <xdr:pic>
      <xdr:nvPicPr>
        <xdr:cNvPr id="144" name="圖片 143">
          <a:extLst>
            <a:ext uri="{FF2B5EF4-FFF2-40B4-BE49-F238E27FC236}">
              <a16:creationId xmlns:a16="http://schemas.microsoft.com/office/drawing/2014/main" id="{C2FC0F7F-D831-4CDC-BB07-A7DD3FC66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" y="20697825"/>
          <a:ext cx="211538" cy="2074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483580</xdr:colOff>
      <xdr:row>25</xdr:row>
      <xdr:rowOff>0</xdr:rowOff>
    </xdr:from>
    <xdr:to>
      <xdr:col>1</xdr:col>
      <xdr:colOff>204208</xdr:colOff>
      <xdr:row>25</xdr:row>
      <xdr:rowOff>205085</xdr:rowOff>
    </xdr:to>
    <xdr:pic>
      <xdr:nvPicPr>
        <xdr:cNvPr id="145" name="圖片 144">
          <a:extLst>
            <a:ext uri="{FF2B5EF4-FFF2-40B4-BE49-F238E27FC236}">
              <a16:creationId xmlns:a16="http://schemas.microsoft.com/office/drawing/2014/main" id="{2CB13AA5-5230-4657-805B-348E48A28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580" y="6648450"/>
          <a:ext cx="206403" cy="205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483580</xdr:colOff>
      <xdr:row>26</xdr:row>
      <xdr:rowOff>0</xdr:rowOff>
    </xdr:from>
    <xdr:to>
      <xdr:col>1</xdr:col>
      <xdr:colOff>204208</xdr:colOff>
      <xdr:row>26</xdr:row>
      <xdr:rowOff>205084</xdr:rowOff>
    </xdr:to>
    <xdr:pic>
      <xdr:nvPicPr>
        <xdr:cNvPr id="146" name="圖片 145">
          <a:extLst>
            <a:ext uri="{FF2B5EF4-FFF2-40B4-BE49-F238E27FC236}">
              <a16:creationId xmlns:a16="http://schemas.microsoft.com/office/drawing/2014/main" id="{77E73AC5-1F55-4C0A-9C0C-6C256A4A4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580" y="6929438"/>
          <a:ext cx="206403" cy="205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483580</xdr:colOff>
      <xdr:row>40</xdr:row>
      <xdr:rowOff>0</xdr:rowOff>
    </xdr:from>
    <xdr:to>
      <xdr:col>1</xdr:col>
      <xdr:colOff>204208</xdr:colOff>
      <xdr:row>40</xdr:row>
      <xdr:rowOff>205084</xdr:rowOff>
    </xdr:to>
    <xdr:pic>
      <xdr:nvPicPr>
        <xdr:cNvPr id="147" name="圖片 146">
          <a:extLst>
            <a:ext uri="{FF2B5EF4-FFF2-40B4-BE49-F238E27FC236}">
              <a16:creationId xmlns:a16="http://schemas.microsoft.com/office/drawing/2014/main" id="{5DE5C952-FEB8-4D43-8633-BFECCC921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580" y="11706225"/>
          <a:ext cx="206403" cy="205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481012</xdr:colOff>
      <xdr:row>76</xdr:row>
      <xdr:rowOff>0</xdr:rowOff>
    </xdr:from>
    <xdr:to>
      <xdr:col>1</xdr:col>
      <xdr:colOff>211537</xdr:colOff>
      <xdr:row>76</xdr:row>
      <xdr:rowOff>222083</xdr:rowOff>
    </xdr:to>
    <xdr:pic>
      <xdr:nvPicPr>
        <xdr:cNvPr id="149" name="圖片 148">
          <a:extLst>
            <a:ext uri="{FF2B5EF4-FFF2-40B4-BE49-F238E27FC236}">
              <a16:creationId xmlns:a16="http://schemas.microsoft.com/office/drawing/2014/main" id="{0498E709-47F1-4A84-92E3-3C9700BCD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" y="21540788"/>
          <a:ext cx="211538" cy="2220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481012</xdr:colOff>
      <xdr:row>55</xdr:row>
      <xdr:rowOff>23812</xdr:rowOff>
    </xdr:from>
    <xdr:to>
      <xdr:col>1</xdr:col>
      <xdr:colOff>211537</xdr:colOff>
      <xdr:row>55</xdr:row>
      <xdr:rowOff>245892</xdr:rowOff>
    </xdr:to>
    <xdr:pic>
      <xdr:nvPicPr>
        <xdr:cNvPr id="150" name="圖片 149">
          <a:extLst>
            <a:ext uri="{FF2B5EF4-FFF2-40B4-BE49-F238E27FC236}">
              <a16:creationId xmlns:a16="http://schemas.microsoft.com/office/drawing/2014/main" id="{D904E89C-786E-42A1-84AE-8826B5036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" y="15663862"/>
          <a:ext cx="211538" cy="222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1246</xdr:colOff>
      <xdr:row>54</xdr:row>
      <xdr:rowOff>0</xdr:rowOff>
    </xdr:from>
    <xdr:to>
      <xdr:col>1</xdr:col>
      <xdr:colOff>200767</xdr:colOff>
      <xdr:row>54</xdr:row>
      <xdr:rowOff>193120</xdr:rowOff>
    </xdr:to>
    <xdr:pic>
      <xdr:nvPicPr>
        <xdr:cNvPr id="151" name="圖片 150">
          <a:extLst>
            <a:ext uri="{FF2B5EF4-FFF2-40B4-BE49-F238E27FC236}">
              <a16:creationId xmlns:a16="http://schemas.microsoft.com/office/drawing/2014/main" id="{9D762E31-E586-465E-8729-8A8A6CDE2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021" y="15359063"/>
          <a:ext cx="199521" cy="193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1246</xdr:colOff>
      <xdr:row>53</xdr:row>
      <xdr:rowOff>14288</xdr:rowOff>
    </xdr:from>
    <xdr:to>
      <xdr:col>1</xdr:col>
      <xdr:colOff>200767</xdr:colOff>
      <xdr:row>53</xdr:row>
      <xdr:rowOff>207408</xdr:rowOff>
    </xdr:to>
    <xdr:pic>
      <xdr:nvPicPr>
        <xdr:cNvPr id="152" name="圖片 151">
          <a:extLst>
            <a:ext uri="{FF2B5EF4-FFF2-40B4-BE49-F238E27FC236}">
              <a16:creationId xmlns:a16="http://schemas.microsoft.com/office/drawing/2014/main" id="{FAAE24E2-6C40-4E73-B034-24005D9C2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021" y="15092363"/>
          <a:ext cx="199521" cy="193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483580</xdr:colOff>
      <xdr:row>51</xdr:row>
      <xdr:rowOff>0</xdr:rowOff>
    </xdr:from>
    <xdr:to>
      <xdr:col>1</xdr:col>
      <xdr:colOff>204208</xdr:colOff>
      <xdr:row>51</xdr:row>
      <xdr:rowOff>190797</xdr:rowOff>
    </xdr:to>
    <xdr:pic>
      <xdr:nvPicPr>
        <xdr:cNvPr id="153" name="圖片 152">
          <a:extLst>
            <a:ext uri="{FF2B5EF4-FFF2-40B4-BE49-F238E27FC236}">
              <a16:creationId xmlns:a16="http://schemas.microsoft.com/office/drawing/2014/main" id="{465BDC27-9B41-42DA-8557-AE3EA8A96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580" y="14516100"/>
          <a:ext cx="206403" cy="1907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483580</xdr:colOff>
      <xdr:row>33</xdr:row>
      <xdr:rowOff>0</xdr:rowOff>
    </xdr:from>
    <xdr:to>
      <xdr:col>1</xdr:col>
      <xdr:colOff>204208</xdr:colOff>
      <xdr:row>33</xdr:row>
      <xdr:rowOff>205084</xdr:rowOff>
    </xdr:to>
    <xdr:pic>
      <xdr:nvPicPr>
        <xdr:cNvPr id="154" name="圖片 153">
          <a:extLst>
            <a:ext uri="{FF2B5EF4-FFF2-40B4-BE49-F238E27FC236}">
              <a16:creationId xmlns:a16="http://schemas.microsoft.com/office/drawing/2014/main" id="{6BE1021D-E5B0-4517-BDFD-029C5E537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580" y="8615363"/>
          <a:ext cx="206403" cy="205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483580</xdr:colOff>
      <xdr:row>34</xdr:row>
      <xdr:rowOff>0</xdr:rowOff>
    </xdr:from>
    <xdr:to>
      <xdr:col>1</xdr:col>
      <xdr:colOff>204208</xdr:colOff>
      <xdr:row>34</xdr:row>
      <xdr:rowOff>205085</xdr:rowOff>
    </xdr:to>
    <xdr:pic>
      <xdr:nvPicPr>
        <xdr:cNvPr id="155" name="圖片 154">
          <a:extLst>
            <a:ext uri="{FF2B5EF4-FFF2-40B4-BE49-F238E27FC236}">
              <a16:creationId xmlns:a16="http://schemas.microsoft.com/office/drawing/2014/main" id="{FE24FB9C-361D-4A22-88D8-7B10F2331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580" y="9739313"/>
          <a:ext cx="206403" cy="205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481012</xdr:colOff>
      <xdr:row>59</xdr:row>
      <xdr:rowOff>0</xdr:rowOff>
    </xdr:from>
    <xdr:to>
      <xdr:col>1</xdr:col>
      <xdr:colOff>211537</xdr:colOff>
      <xdr:row>59</xdr:row>
      <xdr:rowOff>222083</xdr:rowOff>
    </xdr:to>
    <xdr:pic>
      <xdr:nvPicPr>
        <xdr:cNvPr id="156" name="圖片 155">
          <a:extLst>
            <a:ext uri="{FF2B5EF4-FFF2-40B4-BE49-F238E27FC236}">
              <a16:creationId xmlns:a16="http://schemas.microsoft.com/office/drawing/2014/main" id="{2071E266-9282-41E4-B046-BA4F0ED18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" y="16764000"/>
          <a:ext cx="211538" cy="2220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483580</xdr:colOff>
      <xdr:row>21</xdr:row>
      <xdr:rowOff>0</xdr:rowOff>
    </xdr:from>
    <xdr:to>
      <xdr:col>1</xdr:col>
      <xdr:colOff>204208</xdr:colOff>
      <xdr:row>21</xdr:row>
      <xdr:rowOff>208430</xdr:rowOff>
    </xdr:to>
    <xdr:pic>
      <xdr:nvPicPr>
        <xdr:cNvPr id="157" name="圖片 156">
          <a:extLst>
            <a:ext uri="{FF2B5EF4-FFF2-40B4-BE49-F238E27FC236}">
              <a16:creationId xmlns:a16="http://schemas.microsoft.com/office/drawing/2014/main" id="{67658679-9688-49FE-89AA-DC6E2F5C4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580" y="6086475"/>
          <a:ext cx="206403" cy="2084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483580</xdr:colOff>
      <xdr:row>44</xdr:row>
      <xdr:rowOff>0</xdr:rowOff>
    </xdr:from>
    <xdr:to>
      <xdr:col>1</xdr:col>
      <xdr:colOff>204208</xdr:colOff>
      <xdr:row>44</xdr:row>
      <xdr:rowOff>205083</xdr:rowOff>
    </xdr:to>
    <xdr:pic>
      <xdr:nvPicPr>
        <xdr:cNvPr id="158" name="圖片 157">
          <a:extLst>
            <a:ext uri="{FF2B5EF4-FFF2-40B4-BE49-F238E27FC236}">
              <a16:creationId xmlns:a16="http://schemas.microsoft.com/office/drawing/2014/main" id="{17C36979-E403-4E9A-80E4-D2C497D19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580" y="12549188"/>
          <a:ext cx="206403" cy="2050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481012</xdr:colOff>
      <xdr:row>56</xdr:row>
      <xdr:rowOff>0</xdr:rowOff>
    </xdr:from>
    <xdr:to>
      <xdr:col>1</xdr:col>
      <xdr:colOff>211537</xdr:colOff>
      <xdr:row>56</xdr:row>
      <xdr:rowOff>222084</xdr:rowOff>
    </xdr:to>
    <xdr:pic>
      <xdr:nvPicPr>
        <xdr:cNvPr id="159" name="圖片 158">
          <a:extLst>
            <a:ext uri="{FF2B5EF4-FFF2-40B4-BE49-F238E27FC236}">
              <a16:creationId xmlns:a16="http://schemas.microsoft.com/office/drawing/2014/main" id="{2076C650-A911-48F9-A6D8-55DBEAFA5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" y="15921038"/>
          <a:ext cx="211538" cy="222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46</xdr:row>
      <xdr:rowOff>0</xdr:rowOff>
    </xdr:from>
    <xdr:to>
      <xdr:col>1</xdr:col>
      <xdr:colOff>206403</xdr:colOff>
      <xdr:row>46</xdr:row>
      <xdr:rowOff>205084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561D55B5-61E5-4924-B6E9-EABC8BA6A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30832425"/>
          <a:ext cx="206403" cy="2050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206403</xdr:colOff>
      <xdr:row>43</xdr:row>
      <xdr:rowOff>205082</xdr:rowOff>
    </xdr:to>
    <xdr:pic>
      <xdr:nvPicPr>
        <xdr:cNvPr id="3" name="圖片 2">
          <a:extLst>
            <a:ext uri="{FF2B5EF4-FFF2-40B4-BE49-F238E27FC236}">
              <a16:creationId xmlns:a16="http://schemas.microsoft.com/office/drawing/2014/main" id="{3504F4BF-E8EC-4B33-AA23-382B046A9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28594050"/>
          <a:ext cx="206403" cy="2050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206403</xdr:colOff>
      <xdr:row>34</xdr:row>
      <xdr:rowOff>205087</xdr:rowOff>
    </xdr:to>
    <xdr:pic>
      <xdr:nvPicPr>
        <xdr:cNvPr id="4" name="圖片 3">
          <a:extLst>
            <a:ext uri="{FF2B5EF4-FFF2-40B4-BE49-F238E27FC236}">
              <a16:creationId xmlns:a16="http://schemas.microsoft.com/office/drawing/2014/main" id="{5469469D-62F8-4CE9-A336-2240B5FF1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27979688"/>
          <a:ext cx="206403" cy="2050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206403</xdr:colOff>
      <xdr:row>31</xdr:row>
      <xdr:rowOff>205083</xdr:rowOff>
    </xdr:to>
    <xdr:pic>
      <xdr:nvPicPr>
        <xdr:cNvPr id="10" name="圖片 9">
          <a:extLst>
            <a:ext uri="{FF2B5EF4-FFF2-40B4-BE49-F238E27FC236}">
              <a16:creationId xmlns:a16="http://schemas.microsoft.com/office/drawing/2014/main" id="{BD64CEEE-AF54-4496-B7A7-F6844C312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25931813"/>
          <a:ext cx="206403" cy="205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73</xdr:row>
      <xdr:rowOff>0</xdr:rowOff>
    </xdr:from>
    <xdr:to>
      <xdr:col>1</xdr:col>
      <xdr:colOff>211538</xdr:colOff>
      <xdr:row>73</xdr:row>
      <xdr:rowOff>222082</xdr:rowOff>
    </xdr:to>
    <xdr:pic>
      <xdr:nvPicPr>
        <xdr:cNvPr id="16" name="圖片 15">
          <a:extLst>
            <a:ext uri="{FF2B5EF4-FFF2-40B4-BE49-F238E27FC236}">
              <a16:creationId xmlns:a16="http://schemas.microsoft.com/office/drawing/2014/main" id="{9FAFE965-CCA9-478C-9351-E4E074D16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24088725"/>
          <a:ext cx="211538" cy="2220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65</xdr:row>
      <xdr:rowOff>0</xdr:rowOff>
    </xdr:from>
    <xdr:to>
      <xdr:col>1</xdr:col>
      <xdr:colOff>211538</xdr:colOff>
      <xdr:row>65</xdr:row>
      <xdr:rowOff>222081</xdr:rowOff>
    </xdr:to>
    <xdr:pic>
      <xdr:nvPicPr>
        <xdr:cNvPr id="17" name="圖片 16">
          <a:extLst>
            <a:ext uri="{FF2B5EF4-FFF2-40B4-BE49-F238E27FC236}">
              <a16:creationId xmlns:a16="http://schemas.microsoft.com/office/drawing/2014/main" id="{0ABA399A-EFCD-483B-8A24-98980F665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31594425"/>
          <a:ext cx="211538" cy="222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211538</xdr:colOff>
      <xdr:row>84</xdr:row>
      <xdr:rowOff>222403</xdr:rowOff>
    </xdr:to>
    <xdr:pic>
      <xdr:nvPicPr>
        <xdr:cNvPr id="19" name="圖片 18">
          <a:extLst>
            <a:ext uri="{FF2B5EF4-FFF2-40B4-BE49-F238E27FC236}">
              <a16:creationId xmlns:a16="http://schemas.microsoft.com/office/drawing/2014/main" id="{0ACE7693-F55B-425C-A64C-FE48D6061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23474363"/>
          <a:ext cx="211538" cy="2224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68</xdr:row>
      <xdr:rowOff>0</xdr:rowOff>
    </xdr:from>
    <xdr:to>
      <xdr:col>1</xdr:col>
      <xdr:colOff>211538</xdr:colOff>
      <xdr:row>68</xdr:row>
      <xdr:rowOff>222084</xdr:rowOff>
    </xdr:to>
    <xdr:pic>
      <xdr:nvPicPr>
        <xdr:cNvPr id="20" name="圖片 19">
          <a:extLst>
            <a:ext uri="{FF2B5EF4-FFF2-40B4-BE49-F238E27FC236}">
              <a16:creationId xmlns:a16="http://schemas.microsoft.com/office/drawing/2014/main" id="{15ED3C1C-10FC-4EEF-8052-F34991F12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31975425"/>
          <a:ext cx="211538" cy="2220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67</xdr:row>
      <xdr:rowOff>0</xdr:rowOff>
    </xdr:from>
    <xdr:to>
      <xdr:col>1</xdr:col>
      <xdr:colOff>211538</xdr:colOff>
      <xdr:row>67</xdr:row>
      <xdr:rowOff>222082</xdr:rowOff>
    </xdr:to>
    <xdr:pic>
      <xdr:nvPicPr>
        <xdr:cNvPr id="21" name="圖片 20">
          <a:extLst>
            <a:ext uri="{FF2B5EF4-FFF2-40B4-BE49-F238E27FC236}">
              <a16:creationId xmlns:a16="http://schemas.microsoft.com/office/drawing/2014/main" id="{4CC92E4C-57ED-465C-B9FF-7CD1826C8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32180213"/>
          <a:ext cx="211538" cy="2220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85</xdr:row>
      <xdr:rowOff>20374</xdr:rowOff>
    </xdr:from>
    <xdr:to>
      <xdr:col>1</xdr:col>
      <xdr:colOff>211538</xdr:colOff>
      <xdr:row>85</xdr:row>
      <xdr:rowOff>221954</xdr:rowOff>
    </xdr:to>
    <xdr:pic>
      <xdr:nvPicPr>
        <xdr:cNvPr id="23" name="圖片 22">
          <a:extLst>
            <a:ext uri="{FF2B5EF4-FFF2-40B4-BE49-F238E27FC236}">
              <a16:creationId xmlns:a16="http://schemas.microsoft.com/office/drawing/2014/main" id="{8440B1D0-9860-4DFF-B8EF-6E79CB669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23699524"/>
          <a:ext cx="211538" cy="201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83</xdr:row>
      <xdr:rowOff>0</xdr:rowOff>
    </xdr:from>
    <xdr:to>
      <xdr:col>1</xdr:col>
      <xdr:colOff>211538</xdr:colOff>
      <xdr:row>83</xdr:row>
      <xdr:rowOff>222083</xdr:rowOff>
    </xdr:to>
    <xdr:pic>
      <xdr:nvPicPr>
        <xdr:cNvPr id="24" name="圖片 23">
          <a:extLst>
            <a:ext uri="{FF2B5EF4-FFF2-40B4-BE49-F238E27FC236}">
              <a16:creationId xmlns:a16="http://schemas.microsoft.com/office/drawing/2014/main" id="{21153F08-070F-47AD-B0E2-696D85D97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6921163"/>
          <a:ext cx="211538" cy="222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211538</xdr:colOff>
      <xdr:row>88</xdr:row>
      <xdr:rowOff>222080</xdr:rowOff>
    </xdr:to>
    <xdr:pic>
      <xdr:nvPicPr>
        <xdr:cNvPr id="27" name="圖片 26">
          <a:extLst>
            <a:ext uri="{FF2B5EF4-FFF2-40B4-BE49-F238E27FC236}">
              <a16:creationId xmlns:a16="http://schemas.microsoft.com/office/drawing/2014/main" id="{C436E4CC-51D2-4C0A-ACDC-6B8BDD680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25112663"/>
          <a:ext cx="211538" cy="2220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211538</xdr:colOff>
      <xdr:row>91</xdr:row>
      <xdr:rowOff>222081</xdr:rowOff>
    </xdr:to>
    <xdr:pic>
      <xdr:nvPicPr>
        <xdr:cNvPr id="30" name="圖片 29">
          <a:extLst>
            <a:ext uri="{FF2B5EF4-FFF2-40B4-BE49-F238E27FC236}">
              <a16:creationId xmlns:a16="http://schemas.microsoft.com/office/drawing/2014/main" id="{EFAFBA13-3F27-43AB-B586-22A08CE1A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25317450"/>
          <a:ext cx="211538" cy="222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77</xdr:row>
      <xdr:rowOff>13811</xdr:rowOff>
    </xdr:from>
    <xdr:to>
      <xdr:col>1</xdr:col>
      <xdr:colOff>211538</xdr:colOff>
      <xdr:row>77</xdr:row>
      <xdr:rowOff>222560</xdr:rowOff>
    </xdr:to>
    <xdr:pic>
      <xdr:nvPicPr>
        <xdr:cNvPr id="33" name="圖片 32">
          <a:extLst>
            <a:ext uri="{FF2B5EF4-FFF2-40B4-BE49-F238E27FC236}">
              <a16:creationId xmlns:a16="http://schemas.microsoft.com/office/drawing/2014/main" id="{84EF93EB-0EB8-4CFF-95B9-F06D8624D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392424"/>
          <a:ext cx="211538" cy="2087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211538</xdr:colOff>
      <xdr:row>74</xdr:row>
      <xdr:rowOff>203737</xdr:rowOff>
    </xdr:to>
    <xdr:pic>
      <xdr:nvPicPr>
        <xdr:cNvPr id="34" name="圖片 33">
          <a:extLst>
            <a:ext uri="{FF2B5EF4-FFF2-40B4-BE49-F238E27FC236}">
              <a16:creationId xmlns:a16="http://schemas.microsoft.com/office/drawing/2014/main" id="{0F0BF2EC-E368-4701-9794-288AA51B3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7330738"/>
          <a:ext cx="211538" cy="2037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206403</xdr:colOff>
      <xdr:row>36</xdr:row>
      <xdr:rowOff>205915</xdr:rowOff>
    </xdr:to>
    <xdr:pic>
      <xdr:nvPicPr>
        <xdr:cNvPr id="38" name="圖片 37">
          <a:extLst>
            <a:ext uri="{FF2B5EF4-FFF2-40B4-BE49-F238E27FC236}">
              <a16:creationId xmlns:a16="http://schemas.microsoft.com/office/drawing/2014/main" id="{E187B6D3-4279-4245-8465-883700F6C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28798838"/>
          <a:ext cx="206403" cy="2059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207448</xdr:colOff>
      <xdr:row>11</xdr:row>
      <xdr:rowOff>205241</xdr:rowOff>
    </xdr:to>
    <xdr:pic>
      <xdr:nvPicPr>
        <xdr:cNvPr id="48" name="圖片 47">
          <a:extLst>
            <a:ext uri="{FF2B5EF4-FFF2-40B4-BE49-F238E27FC236}">
              <a16:creationId xmlns:a16="http://schemas.microsoft.com/office/drawing/2014/main" id="{7341D90D-18F5-4464-B2F7-B76C17E2A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20607338"/>
          <a:ext cx="207448" cy="205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207448</xdr:colOff>
      <xdr:row>4</xdr:row>
      <xdr:rowOff>205239</xdr:rowOff>
    </xdr:to>
    <xdr:pic>
      <xdr:nvPicPr>
        <xdr:cNvPr id="49" name="圖片 48">
          <a:extLst>
            <a:ext uri="{FF2B5EF4-FFF2-40B4-BE49-F238E27FC236}">
              <a16:creationId xmlns:a16="http://schemas.microsoft.com/office/drawing/2014/main" id="{B81A97AB-43BC-4DC0-A3F6-9026A5CDB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583400"/>
          <a:ext cx="207448" cy="205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83</xdr:row>
      <xdr:rowOff>0</xdr:rowOff>
    </xdr:from>
    <xdr:to>
      <xdr:col>1</xdr:col>
      <xdr:colOff>211538</xdr:colOff>
      <xdr:row>83</xdr:row>
      <xdr:rowOff>223187</xdr:rowOff>
    </xdr:to>
    <xdr:pic>
      <xdr:nvPicPr>
        <xdr:cNvPr id="50" name="圖片 49">
          <a:extLst>
            <a:ext uri="{FF2B5EF4-FFF2-40B4-BE49-F238E27FC236}">
              <a16:creationId xmlns:a16="http://schemas.microsoft.com/office/drawing/2014/main" id="{030369FC-94FA-4B34-9FA0-11F7D1E35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6921163"/>
          <a:ext cx="211538" cy="2231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</xdr:row>
      <xdr:rowOff>9525</xdr:rowOff>
    </xdr:from>
    <xdr:to>
      <xdr:col>1</xdr:col>
      <xdr:colOff>207448</xdr:colOff>
      <xdr:row>6</xdr:row>
      <xdr:rowOff>206035</xdr:rowOff>
    </xdr:to>
    <xdr:pic>
      <xdr:nvPicPr>
        <xdr:cNvPr id="51" name="圖片 50">
          <a:extLst>
            <a:ext uri="{FF2B5EF4-FFF2-40B4-BE49-F238E27FC236}">
              <a16:creationId xmlns:a16="http://schemas.microsoft.com/office/drawing/2014/main" id="{86EA09F6-B990-4023-94E5-45BDDBDA9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797713"/>
          <a:ext cx="207448" cy="1965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206403</xdr:colOff>
      <xdr:row>37</xdr:row>
      <xdr:rowOff>189913</xdr:rowOff>
    </xdr:to>
    <xdr:pic>
      <xdr:nvPicPr>
        <xdr:cNvPr id="53" name="圖片 52">
          <a:extLst>
            <a:ext uri="{FF2B5EF4-FFF2-40B4-BE49-F238E27FC236}">
              <a16:creationId xmlns:a16="http://schemas.microsoft.com/office/drawing/2014/main" id="{75C4CD10-0544-40DF-81AD-30CCDADDE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7740313"/>
          <a:ext cx="206403" cy="1899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73</xdr:row>
      <xdr:rowOff>0</xdr:rowOff>
    </xdr:from>
    <xdr:to>
      <xdr:col>1</xdr:col>
      <xdr:colOff>211538</xdr:colOff>
      <xdr:row>73</xdr:row>
      <xdr:rowOff>223187</xdr:rowOff>
    </xdr:to>
    <xdr:pic>
      <xdr:nvPicPr>
        <xdr:cNvPr id="54" name="圖片 53">
          <a:extLst>
            <a:ext uri="{FF2B5EF4-FFF2-40B4-BE49-F238E27FC236}">
              <a16:creationId xmlns:a16="http://schemas.microsoft.com/office/drawing/2014/main" id="{0B6D49BA-632A-4E2B-BF1D-739ED2B1D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24088725"/>
          <a:ext cx="211538" cy="223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207448</xdr:colOff>
      <xdr:row>10</xdr:row>
      <xdr:rowOff>205241</xdr:rowOff>
    </xdr:to>
    <xdr:pic>
      <xdr:nvPicPr>
        <xdr:cNvPr id="55" name="圖片 54">
          <a:extLst>
            <a:ext uri="{FF2B5EF4-FFF2-40B4-BE49-F238E27FC236}">
              <a16:creationId xmlns:a16="http://schemas.microsoft.com/office/drawing/2014/main" id="{1B22899D-A24C-495B-9903-0D1AB728C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20197763"/>
          <a:ext cx="207448" cy="205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206403</xdr:colOff>
      <xdr:row>21</xdr:row>
      <xdr:rowOff>205083</xdr:rowOff>
    </xdr:to>
    <xdr:pic>
      <xdr:nvPicPr>
        <xdr:cNvPr id="57" name="圖片 56">
          <a:extLst>
            <a:ext uri="{FF2B5EF4-FFF2-40B4-BE49-F238E27FC236}">
              <a16:creationId xmlns:a16="http://schemas.microsoft.com/office/drawing/2014/main" id="{2068FBD5-1D89-4A54-BCF0-2C20ED53D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22450425"/>
          <a:ext cx="206403" cy="205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206403</xdr:colOff>
      <xdr:row>44</xdr:row>
      <xdr:rowOff>205084</xdr:rowOff>
    </xdr:to>
    <xdr:pic>
      <xdr:nvPicPr>
        <xdr:cNvPr id="58" name="圖片 57">
          <a:extLst>
            <a:ext uri="{FF2B5EF4-FFF2-40B4-BE49-F238E27FC236}">
              <a16:creationId xmlns:a16="http://schemas.microsoft.com/office/drawing/2014/main" id="{1BD17BB6-6FA6-49B6-B795-253F34590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33994725"/>
          <a:ext cx="206403" cy="2050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206403</xdr:colOff>
      <xdr:row>35</xdr:row>
      <xdr:rowOff>205082</xdr:rowOff>
    </xdr:to>
    <xdr:pic>
      <xdr:nvPicPr>
        <xdr:cNvPr id="59" name="圖片 58">
          <a:extLst>
            <a:ext uri="{FF2B5EF4-FFF2-40B4-BE49-F238E27FC236}">
              <a16:creationId xmlns:a16="http://schemas.microsoft.com/office/drawing/2014/main" id="{FD8D2739-2858-4610-8002-A379F24A0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31403925"/>
          <a:ext cx="206403" cy="2050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206403</xdr:colOff>
      <xdr:row>57</xdr:row>
      <xdr:rowOff>205083</xdr:rowOff>
    </xdr:to>
    <xdr:pic>
      <xdr:nvPicPr>
        <xdr:cNvPr id="60" name="圖片 59">
          <a:extLst>
            <a:ext uri="{FF2B5EF4-FFF2-40B4-BE49-F238E27FC236}">
              <a16:creationId xmlns:a16="http://schemas.microsoft.com/office/drawing/2014/main" id="{31245E97-D483-4AC1-9F69-F209EFB91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8969038"/>
          <a:ext cx="206403" cy="205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76</xdr:row>
      <xdr:rowOff>0</xdr:rowOff>
    </xdr:from>
    <xdr:to>
      <xdr:col>1</xdr:col>
      <xdr:colOff>211538</xdr:colOff>
      <xdr:row>76</xdr:row>
      <xdr:rowOff>213099</xdr:rowOff>
    </xdr:to>
    <xdr:pic>
      <xdr:nvPicPr>
        <xdr:cNvPr id="62" name="圖片 61">
          <a:extLst>
            <a:ext uri="{FF2B5EF4-FFF2-40B4-BE49-F238E27FC236}">
              <a16:creationId xmlns:a16="http://schemas.microsoft.com/office/drawing/2014/main" id="{52921339-C02C-4FFD-AE30-9083C2DA9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26136600"/>
          <a:ext cx="211538" cy="21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211538</xdr:colOff>
      <xdr:row>66</xdr:row>
      <xdr:rowOff>222082</xdr:rowOff>
    </xdr:to>
    <xdr:pic>
      <xdr:nvPicPr>
        <xdr:cNvPr id="63" name="圖片 62">
          <a:extLst>
            <a:ext uri="{FF2B5EF4-FFF2-40B4-BE49-F238E27FC236}">
              <a16:creationId xmlns:a16="http://schemas.microsoft.com/office/drawing/2014/main" id="{987FB04A-B8C8-4AE2-92CE-DDA068DDD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31784925"/>
          <a:ext cx="211538" cy="2220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206403</xdr:colOff>
      <xdr:row>17</xdr:row>
      <xdr:rowOff>205082</xdr:rowOff>
    </xdr:to>
    <xdr:pic>
      <xdr:nvPicPr>
        <xdr:cNvPr id="65" name="圖片 64">
          <a:extLst>
            <a:ext uri="{FF2B5EF4-FFF2-40B4-BE49-F238E27FC236}">
              <a16:creationId xmlns:a16="http://schemas.microsoft.com/office/drawing/2014/main" id="{FA478B8D-2CFE-4102-9185-C6B283565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30232350"/>
          <a:ext cx="206403" cy="2050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206403</xdr:colOff>
      <xdr:row>15</xdr:row>
      <xdr:rowOff>205085</xdr:rowOff>
    </xdr:to>
    <xdr:pic>
      <xdr:nvPicPr>
        <xdr:cNvPr id="66" name="圖片 65">
          <a:extLst>
            <a:ext uri="{FF2B5EF4-FFF2-40B4-BE49-F238E27FC236}">
              <a16:creationId xmlns:a16="http://schemas.microsoft.com/office/drawing/2014/main" id="{6DDC83FF-6DBF-4516-9F09-ECA76AB86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31213425"/>
          <a:ext cx="206403" cy="205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206403</xdr:colOff>
      <xdr:row>22</xdr:row>
      <xdr:rowOff>205083</xdr:rowOff>
    </xdr:to>
    <xdr:pic>
      <xdr:nvPicPr>
        <xdr:cNvPr id="67" name="圖片 66">
          <a:extLst>
            <a:ext uri="{FF2B5EF4-FFF2-40B4-BE49-F238E27FC236}">
              <a16:creationId xmlns:a16="http://schemas.microsoft.com/office/drawing/2014/main" id="{5D59567B-FF55-46B1-BCC6-C0754208D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8354675"/>
          <a:ext cx="206403" cy="205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206403</xdr:colOff>
      <xdr:row>45</xdr:row>
      <xdr:rowOff>205083</xdr:rowOff>
    </xdr:to>
    <xdr:pic>
      <xdr:nvPicPr>
        <xdr:cNvPr id="69" name="圖片 68">
          <a:extLst>
            <a:ext uri="{FF2B5EF4-FFF2-40B4-BE49-F238E27FC236}">
              <a16:creationId xmlns:a16="http://schemas.microsoft.com/office/drawing/2014/main" id="{EA92E83F-BFEA-46C2-B1AA-A8428C293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22860000"/>
          <a:ext cx="206403" cy="205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206403</xdr:colOff>
      <xdr:row>55</xdr:row>
      <xdr:rowOff>205084</xdr:rowOff>
    </xdr:to>
    <xdr:pic>
      <xdr:nvPicPr>
        <xdr:cNvPr id="71" name="圖片 70">
          <a:extLst>
            <a:ext uri="{FF2B5EF4-FFF2-40B4-BE49-F238E27FC236}">
              <a16:creationId xmlns:a16="http://schemas.microsoft.com/office/drawing/2014/main" id="{D5EBE071-E2D3-454A-AB92-37C359735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28389263"/>
          <a:ext cx="206403" cy="2050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206403</xdr:colOff>
      <xdr:row>60</xdr:row>
      <xdr:rowOff>205082</xdr:rowOff>
    </xdr:to>
    <xdr:pic>
      <xdr:nvPicPr>
        <xdr:cNvPr id="72" name="圖片 71">
          <a:extLst>
            <a:ext uri="{FF2B5EF4-FFF2-40B4-BE49-F238E27FC236}">
              <a16:creationId xmlns:a16="http://schemas.microsoft.com/office/drawing/2014/main" id="{AE6473DB-4BBE-41FC-883E-6C108CC81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31022925"/>
          <a:ext cx="206403" cy="2050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206403</xdr:colOff>
      <xdr:row>61</xdr:row>
      <xdr:rowOff>205086</xdr:rowOff>
    </xdr:to>
    <xdr:pic>
      <xdr:nvPicPr>
        <xdr:cNvPr id="73" name="圖片 72">
          <a:extLst>
            <a:ext uri="{FF2B5EF4-FFF2-40B4-BE49-F238E27FC236}">
              <a16:creationId xmlns:a16="http://schemas.microsoft.com/office/drawing/2014/main" id="{0FC006A1-EC4D-4FDD-8E04-D6B4D9F06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8559463"/>
          <a:ext cx="206403" cy="205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206403</xdr:colOff>
      <xdr:row>20</xdr:row>
      <xdr:rowOff>206018</xdr:rowOff>
    </xdr:to>
    <xdr:pic>
      <xdr:nvPicPr>
        <xdr:cNvPr id="78" name="圖片 77">
          <a:extLst>
            <a:ext uri="{FF2B5EF4-FFF2-40B4-BE49-F238E27FC236}">
              <a16:creationId xmlns:a16="http://schemas.microsoft.com/office/drawing/2014/main" id="{D0B0D2C5-8E8F-4A0B-8B63-02DE1BE14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21221700"/>
          <a:ext cx="206403" cy="2060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206403</xdr:colOff>
      <xdr:row>12</xdr:row>
      <xdr:rowOff>205083</xdr:rowOff>
    </xdr:to>
    <xdr:pic>
      <xdr:nvPicPr>
        <xdr:cNvPr id="81" name="圖片 80">
          <a:extLst>
            <a:ext uri="{FF2B5EF4-FFF2-40B4-BE49-F238E27FC236}">
              <a16:creationId xmlns:a16="http://schemas.microsoft.com/office/drawing/2014/main" id="{9BD0A75D-9944-4EE2-B980-93FC7CB94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25727025"/>
          <a:ext cx="206403" cy="205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206403</xdr:colOff>
      <xdr:row>38</xdr:row>
      <xdr:rowOff>205085</xdr:rowOff>
    </xdr:to>
    <xdr:pic>
      <xdr:nvPicPr>
        <xdr:cNvPr id="84" name="圖片 83">
          <a:extLst>
            <a:ext uri="{FF2B5EF4-FFF2-40B4-BE49-F238E27FC236}">
              <a16:creationId xmlns:a16="http://schemas.microsoft.com/office/drawing/2014/main" id="{CC525676-C603-44B0-A5E6-4A9457DCD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25522238"/>
          <a:ext cx="206403" cy="205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86</xdr:row>
      <xdr:rowOff>0</xdr:rowOff>
    </xdr:from>
    <xdr:to>
      <xdr:col>1</xdr:col>
      <xdr:colOff>211538</xdr:colOff>
      <xdr:row>86</xdr:row>
      <xdr:rowOff>222082</xdr:rowOff>
    </xdr:to>
    <xdr:pic>
      <xdr:nvPicPr>
        <xdr:cNvPr id="88" name="圖片 87">
          <a:extLst>
            <a:ext uri="{FF2B5EF4-FFF2-40B4-BE49-F238E27FC236}">
              <a16:creationId xmlns:a16="http://schemas.microsoft.com/office/drawing/2014/main" id="{306EB20C-BD1A-4FD5-A8EE-E0BC54FB9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24498300"/>
          <a:ext cx="211538" cy="2220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211538</xdr:colOff>
      <xdr:row>87</xdr:row>
      <xdr:rowOff>222083</xdr:rowOff>
    </xdr:to>
    <xdr:pic>
      <xdr:nvPicPr>
        <xdr:cNvPr id="89" name="圖片 88">
          <a:extLst>
            <a:ext uri="{FF2B5EF4-FFF2-40B4-BE49-F238E27FC236}">
              <a16:creationId xmlns:a16="http://schemas.microsoft.com/office/drawing/2014/main" id="{12A7C264-5845-4C03-912A-C05809AB6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26546175"/>
          <a:ext cx="211538" cy="222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9525</xdr:rowOff>
    </xdr:from>
    <xdr:to>
      <xdr:col>1</xdr:col>
      <xdr:colOff>207448</xdr:colOff>
      <xdr:row>5</xdr:row>
      <xdr:rowOff>206031</xdr:rowOff>
    </xdr:to>
    <xdr:pic>
      <xdr:nvPicPr>
        <xdr:cNvPr id="91" name="圖片 90">
          <a:extLst>
            <a:ext uri="{FF2B5EF4-FFF2-40B4-BE49-F238E27FC236}">
              <a16:creationId xmlns:a16="http://schemas.microsoft.com/office/drawing/2014/main" id="{58FE9664-94A2-49BA-9F49-F41276D6A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20412075"/>
          <a:ext cx="207448" cy="1965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207448</xdr:colOff>
      <xdr:row>8</xdr:row>
      <xdr:rowOff>205241</xdr:rowOff>
    </xdr:to>
    <xdr:pic>
      <xdr:nvPicPr>
        <xdr:cNvPr id="94" name="圖片 93">
          <a:extLst>
            <a:ext uri="{FF2B5EF4-FFF2-40B4-BE49-F238E27FC236}">
              <a16:creationId xmlns:a16="http://schemas.microsoft.com/office/drawing/2014/main" id="{016660CD-7829-4E49-B690-E74A1C0C6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7125950"/>
          <a:ext cx="207448" cy="2052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207448</xdr:colOff>
      <xdr:row>9</xdr:row>
      <xdr:rowOff>205240</xdr:rowOff>
    </xdr:to>
    <xdr:pic>
      <xdr:nvPicPr>
        <xdr:cNvPr id="97" name="圖片 96">
          <a:extLst>
            <a:ext uri="{FF2B5EF4-FFF2-40B4-BE49-F238E27FC236}">
              <a16:creationId xmlns:a16="http://schemas.microsoft.com/office/drawing/2014/main" id="{4793FE2D-B328-4EB9-8731-94BF25C44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6716375"/>
          <a:ext cx="207448" cy="2052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206403</xdr:colOff>
      <xdr:row>41</xdr:row>
      <xdr:rowOff>205083</xdr:rowOff>
    </xdr:to>
    <xdr:pic>
      <xdr:nvPicPr>
        <xdr:cNvPr id="99" name="圖片 98">
          <a:extLst>
            <a:ext uri="{FF2B5EF4-FFF2-40B4-BE49-F238E27FC236}">
              <a16:creationId xmlns:a16="http://schemas.microsoft.com/office/drawing/2014/main" id="{AF2E5355-4ABA-4332-84E4-126A6607E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7535525"/>
          <a:ext cx="206403" cy="205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211538</xdr:colOff>
      <xdr:row>90</xdr:row>
      <xdr:rowOff>222082</xdr:rowOff>
    </xdr:to>
    <xdr:pic>
      <xdr:nvPicPr>
        <xdr:cNvPr id="106" name="圖片 105">
          <a:extLst>
            <a:ext uri="{FF2B5EF4-FFF2-40B4-BE49-F238E27FC236}">
              <a16:creationId xmlns:a16="http://schemas.microsoft.com/office/drawing/2014/main" id="{510EA79B-E764-40D8-995F-00D811D61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24703088"/>
          <a:ext cx="211538" cy="222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206403</xdr:colOff>
      <xdr:row>48</xdr:row>
      <xdr:rowOff>205083</xdr:rowOff>
    </xdr:to>
    <xdr:pic>
      <xdr:nvPicPr>
        <xdr:cNvPr id="107" name="圖片 106">
          <a:extLst>
            <a:ext uri="{FF2B5EF4-FFF2-40B4-BE49-F238E27FC236}">
              <a16:creationId xmlns:a16="http://schemas.microsoft.com/office/drawing/2014/main" id="{65329AC2-2E6F-462E-A05B-53F945725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34609088"/>
          <a:ext cx="206403" cy="205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206403</xdr:colOff>
      <xdr:row>49</xdr:row>
      <xdr:rowOff>205085</xdr:rowOff>
    </xdr:to>
    <xdr:pic>
      <xdr:nvPicPr>
        <xdr:cNvPr id="108" name="圖片 107">
          <a:extLst>
            <a:ext uri="{FF2B5EF4-FFF2-40B4-BE49-F238E27FC236}">
              <a16:creationId xmlns:a16="http://schemas.microsoft.com/office/drawing/2014/main" id="{1A4A1E17-1318-42EF-87C7-87A5299B4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34813875"/>
          <a:ext cx="206403" cy="205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206403</xdr:colOff>
      <xdr:row>50</xdr:row>
      <xdr:rowOff>205084</xdr:rowOff>
    </xdr:to>
    <xdr:pic>
      <xdr:nvPicPr>
        <xdr:cNvPr id="109" name="圖片 108">
          <a:extLst>
            <a:ext uri="{FF2B5EF4-FFF2-40B4-BE49-F238E27FC236}">
              <a16:creationId xmlns:a16="http://schemas.microsoft.com/office/drawing/2014/main" id="{B79B0307-7375-417E-8D43-BEF9B1827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35018663"/>
          <a:ext cx="206403" cy="205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206403</xdr:colOff>
      <xdr:row>51</xdr:row>
      <xdr:rowOff>205085</xdr:rowOff>
    </xdr:to>
    <xdr:pic>
      <xdr:nvPicPr>
        <xdr:cNvPr id="110" name="圖片 109">
          <a:extLst>
            <a:ext uri="{FF2B5EF4-FFF2-40B4-BE49-F238E27FC236}">
              <a16:creationId xmlns:a16="http://schemas.microsoft.com/office/drawing/2014/main" id="{19D3A774-B0CB-41E7-B29E-C5B8CBC51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34404300"/>
          <a:ext cx="206403" cy="205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211538</xdr:colOff>
      <xdr:row>79</xdr:row>
      <xdr:rowOff>222082</xdr:rowOff>
    </xdr:to>
    <xdr:pic>
      <xdr:nvPicPr>
        <xdr:cNvPr id="117" name="圖片 116">
          <a:extLst>
            <a:ext uri="{FF2B5EF4-FFF2-40B4-BE49-F238E27FC236}">
              <a16:creationId xmlns:a16="http://schemas.microsoft.com/office/drawing/2014/main" id="{B1245F00-B707-4309-A784-97D46564D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21631275"/>
          <a:ext cx="211538" cy="2220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211538</xdr:colOff>
      <xdr:row>80</xdr:row>
      <xdr:rowOff>222080</xdr:rowOff>
    </xdr:to>
    <xdr:pic>
      <xdr:nvPicPr>
        <xdr:cNvPr id="118" name="圖片 117">
          <a:extLst>
            <a:ext uri="{FF2B5EF4-FFF2-40B4-BE49-F238E27FC236}">
              <a16:creationId xmlns:a16="http://schemas.microsoft.com/office/drawing/2014/main" id="{8A3FAD31-E5D9-4319-8A51-381AA5D0C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27774900"/>
          <a:ext cx="211538" cy="222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9525</xdr:rowOff>
    </xdr:from>
    <xdr:to>
      <xdr:col>1</xdr:col>
      <xdr:colOff>207448</xdr:colOff>
      <xdr:row>7</xdr:row>
      <xdr:rowOff>206036</xdr:rowOff>
    </xdr:to>
    <xdr:pic>
      <xdr:nvPicPr>
        <xdr:cNvPr id="120" name="圖片 119">
          <a:extLst>
            <a:ext uri="{FF2B5EF4-FFF2-40B4-BE49-F238E27FC236}">
              <a16:creationId xmlns:a16="http://schemas.microsoft.com/office/drawing/2014/main" id="{B23E422C-C100-4BBA-B506-EA852E5CC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20821650"/>
          <a:ext cx="207448" cy="1965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206403</xdr:colOff>
      <xdr:row>29</xdr:row>
      <xdr:rowOff>205087</xdr:rowOff>
    </xdr:to>
    <xdr:pic>
      <xdr:nvPicPr>
        <xdr:cNvPr id="123" name="圖片 122">
          <a:extLst>
            <a:ext uri="{FF2B5EF4-FFF2-40B4-BE49-F238E27FC236}">
              <a16:creationId xmlns:a16="http://schemas.microsoft.com/office/drawing/2014/main" id="{8AD23DFF-E28D-4A5F-A6DA-6139A5D71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21426488"/>
          <a:ext cx="206403" cy="2050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206403</xdr:colOff>
      <xdr:row>30</xdr:row>
      <xdr:rowOff>205086</xdr:rowOff>
    </xdr:to>
    <xdr:pic>
      <xdr:nvPicPr>
        <xdr:cNvPr id="124" name="圖片 123">
          <a:extLst>
            <a:ext uri="{FF2B5EF4-FFF2-40B4-BE49-F238E27FC236}">
              <a16:creationId xmlns:a16="http://schemas.microsoft.com/office/drawing/2014/main" id="{D68B0E60-6AC8-4916-B718-B9E4A952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26341388"/>
          <a:ext cx="206403" cy="205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206403</xdr:colOff>
      <xdr:row>33</xdr:row>
      <xdr:rowOff>205087</xdr:rowOff>
    </xdr:to>
    <xdr:pic>
      <xdr:nvPicPr>
        <xdr:cNvPr id="126" name="圖片 125">
          <a:extLst>
            <a:ext uri="{FF2B5EF4-FFF2-40B4-BE49-F238E27FC236}">
              <a16:creationId xmlns:a16="http://schemas.microsoft.com/office/drawing/2014/main" id="{2A815D80-7ED2-4ABA-A362-311CD2DDC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21016913"/>
          <a:ext cx="206403" cy="2050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70</xdr:row>
      <xdr:rowOff>0</xdr:rowOff>
    </xdr:from>
    <xdr:to>
      <xdr:col>1</xdr:col>
      <xdr:colOff>211538</xdr:colOff>
      <xdr:row>70</xdr:row>
      <xdr:rowOff>222080</xdr:rowOff>
    </xdr:to>
    <xdr:pic>
      <xdr:nvPicPr>
        <xdr:cNvPr id="130" name="圖片 129">
          <a:extLst>
            <a:ext uri="{FF2B5EF4-FFF2-40B4-BE49-F238E27FC236}">
              <a16:creationId xmlns:a16="http://schemas.microsoft.com/office/drawing/2014/main" id="{9F6C67E5-CE7D-4AC5-98CA-44F162253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30641925"/>
          <a:ext cx="211538" cy="222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211538</xdr:colOff>
      <xdr:row>72</xdr:row>
      <xdr:rowOff>222084</xdr:rowOff>
    </xdr:to>
    <xdr:pic>
      <xdr:nvPicPr>
        <xdr:cNvPr id="131" name="圖片 130">
          <a:extLst>
            <a:ext uri="{FF2B5EF4-FFF2-40B4-BE49-F238E27FC236}">
              <a16:creationId xmlns:a16="http://schemas.microsoft.com/office/drawing/2014/main" id="{88AE8A50-741E-4966-AF08-4E78542E9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32999363"/>
          <a:ext cx="211538" cy="222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211538</xdr:colOff>
      <xdr:row>69</xdr:row>
      <xdr:rowOff>222086</xdr:rowOff>
    </xdr:to>
    <xdr:pic>
      <xdr:nvPicPr>
        <xdr:cNvPr id="132" name="圖片 131">
          <a:extLst>
            <a:ext uri="{FF2B5EF4-FFF2-40B4-BE49-F238E27FC236}">
              <a16:creationId xmlns:a16="http://schemas.microsoft.com/office/drawing/2014/main" id="{DE327CD6-DEBB-4ADA-8BFC-8A9239C6F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30437138"/>
          <a:ext cx="211538" cy="222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211538</xdr:colOff>
      <xdr:row>71</xdr:row>
      <xdr:rowOff>222086</xdr:rowOff>
    </xdr:to>
    <xdr:pic>
      <xdr:nvPicPr>
        <xdr:cNvPr id="133" name="圖片 132">
          <a:extLst>
            <a:ext uri="{FF2B5EF4-FFF2-40B4-BE49-F238E27FC236}">
              <a16:creationId xmlns:a16="http://schemas.microsoft.com/office/drawing/2014/main" id="{6E59D6E4-C4C3-4EB0-B623-449402F4D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33204150"/>
          <a:ext cx="211538" cy="222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206403</xdr:colOff>
      <xdr:row>42</xdr:row>
      <xdr:rowOff>205082</xdr:rowOff>
    </xdr:to>
    <xdr:pic>
      <xdr:nvPicPr>
        <xdr:cNvPr id="137" name="圖片 136">
          <a:extLst>
            <a:ext uri="{FF2B5EF4-FFF2-40B4-BE49-F238E27FC236}">
              <a16:creationId xmlns:a16="http://schemas.microsoft.com/office/drawing/2014/main" id="{EB28D823-4A16-4BBA-9984-01C78711A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24907875"/>
          <a:ext cx="206403" cy="2050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206403</xdr:colOff>
      <xdr:row>26</xdr:row>
      <xdr:rowOff>205086</xdr:rowOff>
    </xdr:to>
    <xdr:pic>
      <xdr:nvPicPr>
        <xdr:cNvPr id="138" name="圖片 137">
          <a:extLst>
            <a:ext uri="{FF2B5EF4-FFF2-40B4-BE49-F238E27FC236}">
              <a16:creationId xmlns:a16="http://schemas.microsoft.com/office/drawing/2014/main" id="{D459DFEB-658F-479D-A096-1730B9B71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22655213"/>
          <a:ext cx="206403" cy="205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206403</xdr:colOff>
      <xdr:row>24</xdr:row>
      <xdr:rowOff>205086</xdr:rowOff>
    </xdr:to>
    <xdr:pic>
      <xdr:nvPicPr>
        <xdr:cNvPr id="139" name="圖片 138">
          <a:extLst>
            <a:ext uri="{FF2B5EF4-FFF2-40B4-BE49-F238E27FC236}">
              <a16:creationId xmlns:a16="http://schemas.microsoft.com/office/drawing/2014/main" id="{C6FCE6ED-122D-4D90-8D8F-ADDDD9D12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8149888"/>
          <a:ext cx="206403" cy="205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206403</xdr:colOff>
      <xdr:row>25</xdr:row>
      <xdr:rowOff>205085</xdr:rowOff>
    </xdr:to>
    <xdr:pic>
      <xdr:nvPicPr>
        <xdr:cNvPr id="140" name="圖片 139">
          <a:extLst>
            <a:ext uri="{FF2B5EF4-FFF2-40B4-BE49-F238E27FC236}">
              <a16:creationId xmlns:a16="http://schemas.microsoft.com/office/drawing/2014/main" id="{1D6E13AD-B336-4F97-9AA4-7E4B1710F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23064788"/>
          <a:ext cx="206403" cy="205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206403</xdr:colOff>
      <xdr:row>32</xdr:row>
      <xdr:rowOff>205084</xdr:rowOff>
    </xdr:to>
    <xdr:pic>
      <xdr:nvPicPr>
        <xdr:cNvPr id="143" name="圖片 142">
          <a:extLst>
            <a:ext uri="{FF2B5EF4-FFF2-40B4-BE49-F238E27FC236}">
              <a16:creationId xmlns:a16="http://schemas.microsoft.com/office/drawing/2014/main" id="{CDC6F9AC-C34D-423F-9B35-BAAA94734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22040850"/>
          <a:ext cx="206403" cy="205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211538</xdr:colOff>
      <xdr:row>82</xdr:row>
      <xdr:rowOff>222085</xdr:rowOff>
    </xdr:to>
    <xdr:pic>
      <xdr:nvPicPr>
        <xdr:cNvPr id="144" name="圖片 143">
          <a:extLst>
            <a:ext uri="{FF2B5EF4-FFF2-40B4-BE49-F238E27FC236}">
              <a16:creationId xmlns:a16="http://schemas.microsoft.com/office/drawing/2014/main" id="{51E9778A-01C1-4921-912A-9F60C2483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27570113"/>
          <a:ext cx="211538" cy="222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81</xdr:row>
      <xdr:rowOff>0</xdr:rowOff>
    </xdr:from>
    <xdr:to>
      <xdr:col>1</xdr:col>
      <xdr:colOff>211538</xdr:colOff>
      <xdr:row>81</xdr:row>
      <xdr:rowOff>222085</xdr:rowOff>
    </xdr:to>
    <xdr:pic>
      <xdr:nvPicPr>
        <xdr:cNvPr id="145" name="圖片 144">
          <a:extLst>
            <a:ext uri="{FF2B5EF4-FFF2-40B4-BE49-F238E27FC236}">
              <a16:creationId xmlns:a16="http://schemas.microsoft.com/office/drawing/2014/main" id="{D5ED4241-D6DE-4E16-8671-3CC244ACA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21836063"/>
          <a:ext cx="211538" cy="222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211538</xdr:colOff>
      <xdr:row>78</xdr:row>
      <xdr:rowOff>222083</xdr:rowOff>
    </xdr:to>
    <xdr:pic>
      <xdr:nvPicPr>
        <xdr:cNvPr id="146" name="圖片 145">
          <a:extLst>
            <a:ext uri="{FF2B5EF4-FFF2-40B4-BE49-F238E27FC236}">
              <a16:creationId xmlns:a16="http://schemas.microsoft.com/office/drawing/2014/main" id="{AC5A1C24-3F82-49CD-82D9-E207419B0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29413200"/>
          <a:ext cx="211538" cy="222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206403</xdr:colOff>
      <xdr:row>14</xdr:row>
      <xdr:rowOff>205085</xdr:rowOff>
    </xdr:to>
    <xdr:pic>
      <xdr:nvPicPr>
        <xdr:cNvPr id="149" name="圖片 148">
          <a:extLst>
            <a:ext uri="{FF2B5EF4-FFF2-40B4-BE49-F238E27FC236}">
              <a16:creationId xmlns:a16="http://schemas.microsoft.com/office/drawing/2014/main" id="{2DD597E0-2B10-4AA9-846E-EF29D991F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8764250"/>
          <a:ext cx="206403" cy="2050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206403</xdr:colOff>
      <xdr:row>18</xdr:row>
      <xdr:rowOff>205083</xdr:rowOff>
    </xdr:to>
    <xdr:pic>
      <xdr:nvPicPr>
        <xdr:cNvPr id="150" name="圖片 149">
          <a:extLst>
            <a:ext uri="{FF2B5EF4-FFF2-40B4-BE49-F238E27FC236}">
              <a16:creationId xmlns:a16="http://schemas.microsoft.com/office/drawing/2014/main" id="{39CC1D5F-B9B7-4A3D-896E-1A8692325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29822775"/>
          <a:ext cx="206403" cy="205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94</xdr:row>
      <xdr:rowOff>0</xdr:rowOff>
    </xdr:from>
    <xdr:to>
      <xdr:col>1</xdr:col>
      <xdr:colOff>211538</xdr:colOff>
      <xdr:row>94</xdr:row>
      <xdr:rowOff>222085</xdr:rowOff>
    </xdr:to>
    <xdr:pic>
      <xdr:nvPicPr>
        <xdr:cNvPr id="151" name="圖片 150">
          <a:extLst>
            <a:ext uri="{FF2B5EF4-FFF2-40B4-BE49-F238E27FC236}">
              <a16:creationId xmlns:a16="http://schemas.microsoft.com/office/drawing/2014/main" id="{11D64E5D-A252-4CD4-A9F6-0EAA4BB05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32385000"/>
          <a:ext cx="211538" cy="222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211538</xdr:colOff>
      <xdr:row>93</xdr:row>
      <xdr:rowOff>222086</xdr:rowOff>
    </xdr:to>
    <xdr:pic>
      <xdr:nvPicPr>
        <xdr:cNvPr id="152" name="圖片 151">
          <a:extLst>
            <a:ext uri="{FF2B5EF4-FFF2-40B4-BE49-F238E27FC236}">
              <a16:creationId xmlns:a16="http://schemas.microsoft.com/office/drawing/2014/main" id="{812B6BE2-EC6F-4D5B-83D5-59EC3EE0E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32794575"/>
          <a:ext cx="211538" cy="222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92</xdr:row>
      <xdr:rowOff>0</xdr:rowOff>
    </xdr:from>
    <xdr:to>
      <xdr:col>1</xdr:col>
      <xdr:colOff>211538</xdr:colOff>
      <xdr:row>92</xdr:row>
      <xdr:rowOff>222081</xdr:rowOff>
    </xdr:to>
    <xdr:pic>
      <xdr:nvPicPr>
        <xdr:cNvPr id="153" name="圖片 152">
          <a:extLst>
            <a:ext uri="{FF2B5EF4-FFF2-40B4-BE49-F238E27FC236}">
              <a16:creationId xmlns:a16="http://schemas.microsoft.com/office/drawing/2014/main" id="{5AF1CD01-5B04-4487-A32E-EB5D98A8B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32589788"/>
          <a:ext cx="211538" cy="222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206403</xdr:colOff>
      <xdr:row>13</xdr:row>
      <xdr:rowOff>205083</xdr:rowOff>
    </xdr:to>
    <xdr:pic>
      <xdr:nvPicPr>
        <xdr:cNvPr id="154" name="圖片 153">
          <a:extLst>
            <a:ext uri="{FF2B5EF4-FFF2-40B4-BE49-F238E27FC236}">
              <a16:creationId xmlns:a16="http://schemas.microsoft.com/office/drawing/2014/main" id="{57B2FDDB-56A6-4DF0-8FA0-1680D1ECD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33408938"/>
          <a:ext cx="206403" cy="205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206403</xdr:colOff>
      <xdr:row>19</xdr:row>
      <xdr:rowOff>205084</xdr:rowOff>
    </xdr:to>
    <xdr:pic>
      <xdr:nvPicPr>
        <xdr:cNvPr id="155" name="圖片 154">
          <a:extLst>
            <a:ext uri="{FF2B5EF4-FFF2-40B4-BE49-F238E27FC236}">
              <a16:creationId xmlns:a16="http://schemas.microsoft.com/office/drawing/2014/main" id="{6E0A725E-3D78-41DB-BE74-6BF35BFF1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30027563"/>
          <a:ext cx="206403" cy="2050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206403</xdr:colOff>
      <xdr:row>40</xdr:row>
      <xdr:rowOff>205086</xdr:rowOff>
    </xdr:to>
    <xdr:pic>
      <xdr:nvPicPr>
        <xdr:cNvPr id="156" name="圖片 155">
          <a:extLst>
            <a:ext uri="{FF2B5EF4-FFF2-40B4-BE49-F238E27FC236}">
              <a16:creationId xmlns:a16="http://schemas.microsoft.com/office/drawing/2014/main" id="{60CBE9EB-C860-4BA7-8EB1-574267137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29208413"/>
          <a:ext cx="206403" cy="205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206403</xdr:colOff>
      <xdr:row>39</xdr:row>
      <xdr:rowOff>205088</xdr:rowOff>
    </xdr:to>
    <xdr:pic>
      <xdr:nvPicPr>
        <xdr:cNvPr id="157" name="圖片 156">
          <a:extLst>
            <a:ext uri="{FF2B5EF4-FFF2-40B4-BE49-F238E27FC236}">
              <a16:creationId xmlns:a16="http://schemas.microsoft.com/office/drawing/2014/main" id="{A4EC07D8-D012-4A03-8A9A-38A810ED2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26750963"/>
          <a:ext cx="206403" cy="2050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206403</xdr:colOff>
      <xdr:row>52</xdr:row>
      <xdr:rowOff>211661</xdr:rowOff>
    </xdr:to>
    <xdr:pic>
      <xdr:nvPicPr>
        <xdr:cNvPr id="159" name="圖片 158">
          <a:extLst>
            <a:ext uri="{FF2B5EF4-FFF2-40B4-BE49-F238E27FC236}">
              <a16:creationId xmlns:a16="http://schemas.microsoft.com/office/drawing/2014/main" id="{529C6936-9C21-4649-9D95-AE92635FA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7945100"/>
          <a:ext cx="206403" cy="2116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206403</xdr:colOff>
      <xdr:row>54</xdr:row>
      <xdr:rowOff>211663</xdr:rowOff>
    </xdr:to>
    <xdr:pic>
      <xdr:nvPicPr>
        <xdr:cNvPr id="160" name="圖片 159">
          <a:extLst>
            <a:ext uri="{FF2B5EF4-FFF2-40B4-BE49-F238E27FC236}">
              <a16:creationId xmlns:a16="http://schemas.microsoft.com/office/drawing/2014/main" id="{12683E7D-A976-4D8B-8BCE-7A3963602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29617988"/>
          <a:ext cx="206403" cy="2116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53</xdr:row>
      <xdr:rowOff>5953</xdr:rowOff>
    </xdr:from>
    <xdr:to>
      <xdr:col>1</xdr:col>
      <xdr:colOff>206403</xdr:colOff>
      <xdr:row>53</xdr:row>
      <xdr:rowOff>211261</xdr:rowOff>
    </xdr:to>
    <xdr:pic>
      <xdr:nvPicPr>
        <xdr:cNvPr id="161" name="圖片 160">
          <a:extLst>
            <a:ext uri="{FF2B5EF4-FFF2-40B4-BE49-F238E27FC236}">
              <a16:creationId xmlns:a16="http://schemas.microsoft.com/office/drawing/2014/main" id="{563DDDF7-65B3-4EF2-8E2E-2468C9156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35434191"/>
          <a:ext cx="206403" cy="2053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209349</xdr:colOff>
      <xdr:row>62</xdr:row>
      <xdr:rowOff>212924</xdr:rowOff>
    </xdr:to>
    <xdr:pic>
      <xdr:nvPicPr>
        <xdr:cNvPr id="162" name="圖片 161">
          <a:extLst>
            <a:ext uri="{FF2B5EF4-FFF2-40B4-BE49-F238E27FC236}">
              <a16:creationId xmlns:a16="http://schemas.microsoft.com/office/drawing/2014/main" id="{278CBAA1-FD63-4891-B082-8B229369A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992975"/>
          <a:ext cx="209349" cy="21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206403</xdr:colOff>
      <xdr:row>16</xdr:row>
      <xdr:rowOff>205082</xdr:rowOff>
    </xdr:to>
    <xdr:pic>
      <xdr:nvPicPr>
        <xdr:cNvPr id="163" name="圖片 162">
          <a:extLst>
            <a:ext uri="{FF2B5EF4-FFF2-40B4-BE49-F238E27FC236}">
              <a16:creationId xmlns:a16="http://schemas.microsoft.com/office/drawing/2014/main" id="{35F4E7E9-8A93-4494-A852-424C56CB6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33789938"/>
          <a:ext cx="206403" cy="2050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211538</xdr:colOff>
      <xdr:row>75</xdr:row>
      <xdr:rowOff>213103</xdr:rowOff>
    </xdr:to>
    <xdr:pic>
      <xdr:nvPicPr>
        <xdr:cNvPr id="164" name="圖片 163">
          <a:extLst>
            <a:ext uri="{FF2B5EF4-FFF2-40B4-BE49-F238E27FC236}">
              <a16:creationId xmlns:a16="http://schemas.microsoft.com/office/drawing/2014/main" id="{54E5BD69-92D0-423F-B161-7F1DCC110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35223450"/>
          <a:ext cx="211538" cy="213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206403</xdr:colOff>
      <xdr:row>47</xdr:row>
      <xdr:rowOff>205082</xdr:rowOff>
    </xdr:to>
    <xdr:pic>
      <xdr:nvPicPr>
        <xdr:cNvPr id="165" name="圖片 164">
          <a:extLst>
            <a:ext uri="{FF2B5EF4-FFF2-40B4-BE49-F238E27FC236}">
              <a16:creationId xmlns:a16="http://schemas.microsoft.com/office/drawing/2014/main" id="{ED82704A-2522-4F5B-94AB-93763B842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34199513"/>
          <a:ext cx="206403" cy="2050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207135</xdr:colOff>
      <xdr:row>23</xdr:row>
      <xdr:rowOff>205661</xdr:rowOff>
    </xdr:to>
    <xdr:pic>
      <xdr:nvPicPr>
        <xdr:cNvPr id="167" name="圖片 166">
          <a:extLst>
            <a:ext uri="{FF2B5EF4-FFF2-40B4-BE49-F238E27FC236}">
              <a16:creationId xmlns:a16="http://schemas.microsoft.com/office/drawing/2014/main" id="{F4F353D3-0C2D-468B-915F-472F629B9B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950" y="33599438"/>
          <a:ext cx="207135" cy="20566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1</xdr:col>
      <xdr:colOff>221652</xdr:colOff>
      <xdr:row>63</xdr:row>
      <xdr:rowOff>212927</xdr:rowOff>
    </xdr:to>
    <xdr:pic>
      <xdr:nvPicPr>
        <xdr:cNvPr id="168" name="圖片 167">
          <a:extLst>
            <a:ext uri="{FF2B5EF4-FFF2-40B4-BE49-F238E27FC236}">
              <a16:creationId xmlns:a16="http://schemas.microsoft.com/office/drawing/2014/main" id="{1B3D820E-E709-4A14-975E-C60A0BD1A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22245638"/>
          <a:ext cx="221652" cy="2129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211538</xdr:colOff>
      <xdr:row>64</xdr:row>
      <xdr:rowOff>222082</xdr:rowOff>
    </xdr:to>
    <xdr:pic>
      <xdr:nvPicPr>
        <xdr:cNvPr id="169" name="圖片 168">
          <a:extLst>
            <a:ext uri="{FF2B5EF4-FFF2-40B4-BE49-F238E27FC236}">
              <a16:creationId xmlns:a16="http://schemas.microsoft.com/office/drawing/2014/main" id="{575A0651-3DFD-467B-B96D-55E65F1A1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27365325"/>
          <a:ext cx="211538" cy="2220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206403</xdr:colOff>
      <xdr:row>59</xdr:row>
      <xdr:rowOff>205084</xdr:rowOff>
    </xdr:to>
    <xdr:pic>
      <xdr:nvPicPr>
        <xdr:cNvPr id="171" name="圖片 170">
          <a:extLst>
            <a:ext uri="{FF2B5EF4-FFF2-40B4-BE49-F238E27FC236}">
              <a16:creationId xmlns:a16="http://schemas.microsoft.com/office/drawing/2014/main" id="{4C67567B-E01B-4532-9F43-DCB7F9A7B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26955750"/>
          <a:ext cx="206403" cy="205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206403</xdr:colOff>
      <xdr:row>58</xdr:row>
      <xdr:rowOff>205086</xdr:rowOff>
    </xdr:to>
    <xdr:pic>
      <xdr:nvPicPr>
        <xdr:cNvPr id="172" name="圖片 171">
          <a:extLst>
            <a:ext uri="{FF2B5EF4-FFF2-40B4-BE49-F238E27FC236}">
              <a16:creationId xmlns:a16="http://schemas.microsoft.com/office/drawing/2014/main" id="{B3CE5B73-765C-41B2-A1CE-4151EEF28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27160538"/>
          <a:ext cx="206403" cy="205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206403</xdr:colOff>
      <xdr:row>27</xdr:row>
      <xdr:rowOff>205086</xdr:rowOff>
    </xdr:to>
    <xdr:pic>
      <xdr:nvPicPr>
        <xdr:cNvPr id="173" name="圖片 172">
          <a:extLst>
            <a:ext uri="{FF2B5EF4-FFF2-40B4-BE49-F238E27FC236}">
              <a16:creationId xmlns:a16="http://schemas.microsoft.com/office/drawing/2014/main" id="{08BB8B98-E863-4E29-A8E8-9C309B767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35633025"/>
          <a:ext cx="206403" cy="205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206403</xdr:colOff>
      <xdr:row>28</xdr:row>
      <xdr:rowOff>205082</xdr:rowOff>
    </xdr:to>
    <xdr:pic>
      <xdr:nvPicPr>
        <xdr:cNvPr id="174" name="圖片 173">
          <a:extLst>
            <a:ext uri="{FF2B5EF4-FFF2-40B4-BE49-F238E27FC236}">
              <a16:creationId xmlns:a16="http://schemas.microsoft.com/office/drawing/2014/main" id="{27B5CC99-762C-4AD9-970B-99E62860C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35837813"/>
          <a:ext cx="206403" cy="2050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53</xdr:row>
      <xdr:rowOff>5953</xdr:rowOff>
    </xdr:from>
    <xdr:to>
      <xdr:col>1</xdr:col>
      <xdr:colOff>206403</xdr:colOff>
      <xdr:row>53</xdr:row>
      <xdr:rowOff>211261</xdr:rowOff>
    </xdr:to>
    <xdr:pic>
      <xdr:nvPicPr>
        <xdr:cNvPr id="175" name="圖片 174">
          <a:extLst>
            <a:ext uri="{FF2B5EF4-FFF2-40B4-BE49-F238E27FC236}">
              <a16:creationId xmlns:a16="http://schemas.microsoft.com/office/drawing/2014/main" id="{A8610386-AE4A-4E44-A07F-FD0D2B751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35434191"/>
          <a:ext cx="206403" cy="2053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53</xdr:row>
      <xdr:rowOff>27119</xdr:rowOff>
    </xdr:from>
    <xdr:to>
      <xdr:col>1</xdr:col>
      <xdr:colOff>206403</xdr:colOff>
      <xdr:row>53</xdr:row>
      <xdr:rowOff>232427</xdr:rowOff>
    </xdr:to>
    <xdr:pic>
      <xdr:nvPicPr>
        <xdr:cNvPr id="176" name="圖片 175">
          <a:extLst>
            <a:ext uri="{FF2B5EF4-FFF2-40B4-BE49-F238E27FC236}">
              <a16:creationId xmlns:a16="http://schemas.microsoft.com/office/drawing/2014/main" id="{6E0E55CD-2025-450E-A99E-1DCA04798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35455357"/>
          <a:ext cx="206403" cy="2053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206403</xdr:colOff>
      <xdr:row>56</xdr:row>
      <xdr:rowOff>205082</xdr:rowOff>
    </xdr:to>
    <xdr:pic>
      <xdr:nvPicPr>
        <xdr:cNvPr id="177" name="圖片 176">
          <a:extLst>
            <a:ext uri="{FF2B5EF4-FFF2-40B4-BE49-F238E27FC236}">
              <a16:creationId xmlns:a16="http://schemas.microsoft.com/office/drawing/2014/main" id="{29CD245E-EA3D-4C25-B1A1-23BD26CBD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288" y="10906125"/>
          <a:ext cx="206403" cy="205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89</xdr:row>
      <xdr:rowOff>17495</xdr:rowOff>
    </xdr:from>
    <xdr:to>
      <xdr:col>1</xdr:col>
      <xdr:colOff>211538</xdr:colOff>
      <xdr:row>89</xdr:row>
      <xdr:rowOff>219075</xdr:rowOff>
    </xdr:to>
    <xdr:pic>
      <xdr:nvPicPr>
        <xdr:cNvPr id="178" name="圖片 177">
          <a:extLst>
            <a:ext uri="{FF2B5EF4-FFF2-40B4-BE49-F238E27FC236}">
              <a16:creationId xmlns:a16="http://schemas.microsoft.com/office/drawing/2014/main" id="{DD33E1C8-581A-462F-AF99-9B793549F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288" y="18657920"/>
          <a:ext cx="211538" cy="2015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25400</xdr:colOff>
      <xdr:row>18</xdr:row>
      <xdr:rowOff>17859</xdr:rowOff>
    </xdr:from>
    <xdr:ext cx="200053" cy="230155"/>
    <xdr:pic>
      <xdr:nvPicPr>
        <xdr:cNvPr id="2" name="圖片 1">
          <a:extLst>
            <a:ext uri="{FF2B5EF4-FFF2-40B4-BE49-F238E27FC236}">
              <a16:creationId xmlns:a16="http://schemas.microsoft.com/office/drawing/2014/main" id="{21D0A940-5C7A-4EF0-8C6E-9660334E9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825" y="5875734"/>
          <a:ext cx="200053" cy="2301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5292</xdr:colOff>
      <xdr:row>29</xdr:row>
      <xdr:rowOff>21167</xdr:rowOff>
    </xdr:from>
    <xdr:ext cx="206403" cy="219996"/>
    <xdr:pic>
      <xdr:nvPicPr>
        <xdr:cNvPr id="3" name="圖片 2">
          <a:extLst>
            <a:ext uri="{FF2B5EF4-FFF2-40B4-BE49-F238E27FC236}">
              <a16:creationId xmlns:a16="http://schemas.microsoft.com/office/drawing/2014/main" id="{CF06229D-9C8A-4B86-842C-3FF2B73C7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4492" y="6066367"/>
          <a:ext cx="206403" cy="2199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28960</xdr:colOff>
      <xdr:row>31</xdr:row>
      <xdr:rowOff>73120</xdr:rowOff>
    </xdr:from>
    <xdr:ext cx="206403" cy="219996"/>
    <xdr:pic>
      <xdr:nvPicPr>
        <xdr:cNvPr id="4" name="圖片 3">
          <a:extLst>
            <a:ext uri="{FF2B5EF4-FFF2-40B4-BE49-F238E27FC236}">
              <a16:creationId xmlns:a16="http://schemas.microsoft.com/office/drawing/2014/main" id="{95BCC87D-9CFF-44FA-82ED-1B9B95791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5324" y="12524893"/>
          <a:ext cx="206403" cy="2199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21167</xdr:colOff>
      <xdr:row>30</xdr:row>
      <xdr:rowOff>43103</xdr:rowOff>
    </xdr:from>
    <xdr:ext cx="200053" cy="232692"/>
    <xdr:pic>
      <xdr:nvPicPr>
        <xdr:cNvPr id="5" name="圖片 4">
          <a:extLst>
            <a:ext uri="{FF2B5EF4-FFF2-40B4-BE49-F238E27FC236}">
              <a16:creationId xmlns:a16="http://schemas.microsoft.com/office/drawing/2014/main" id="{68C5F6D9-1C9F-43C0-A363-35FA088AA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531" y="12113876"/>
          <a:ext cx="200053" cy="2326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27299</xdr:colOff>
      <xdr:row>32</xdr:row>
      <xdr:rowOff>56464</xdr:rowOff>
    </xdr:from>
    <xdr:ext cx="200053" cy="233333"/>
    <xdr:pic>
      <xdr:nvPicPr>
        <xdr:cNvPr id="6" name="圖片 5">
          <a:extLst>
            <a:ext uri="{FF2B5EF4-FFF2-40B4-BE49-F238E27FC236}">
              <a16:creationId xmlns:a16="http://schemas.microsoft.com/office/drawing/2014/main" id="{2C276B53-C2AD-411D-8717-9571E52D3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663" y="12889237"/>
          <a:ext cx="200053" cy="2333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38334</xdr:colOff>
      <xdr:row>15</xdr:row>
      <xdr:rowOff>65631</xdr:rowOff>
    </xdr:from>
    <xdr:ext cx="189593" cy="224818"/>
    <xdr:pic>
      <xdr:nvPicPr>
        <xdr:cNvPr id="7" name="圖片 6">
          <a:extLst>
            <a:ext uri="{FF2B5EF4-FFF2-40B4-BE49-F238E27FC236}">
              <a16:creationId xmlns:a16="http://schemas.microsoft.com/office/drawing/2014/main" id="{399C6A87-7EC7-4E44-AA8F-4CFF9B1CF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698" y="6421404"/>
          <a:ext cx="189593" cy="2248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38486</xdr:colOff>
      <xdr:row>33</xdr:row>
      <xdr:rowOff>74468</xdr:rowOff>
    </xdr:from>
    <xdr:ext cx="185208" cy="194708"/>
    <xdr:pic>
      <xdr:nvPicPr>
        <xdr:cNvPr id="8" name="圖片 7">
          <a:extLst>
            <a:ext uri="{FF2B5EF4-FFF2-40B4-BE49-F238E27FC236}">
              <a16:creationId xmlns:a16="http://schemas.microsoft.com/office/drawing/2014/main" id="{17892FF0-AB56-4B97-9B47-BFED28085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50" y="13288241"/>
          <a:ext cx="185208" cy="1947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27743</xdr:colOff>
      <xdr:row>6</xdr:row>
      <xdr:rowOff>48231</xdr:rowOff>
    </xdr:from>
    <xdr:ext cx="190680" cy="207117"/>
    <xdr:pic>
      <xdr:nvPicPr>
        <xdr:cNvPr id="9" name="圖片 8">
          <a:extLst>
            <a:ext uri="{FF2B5EF4-FFF2-40B4-BE49-F238E27FC236}">
              <a16:creationId xmlns:a16="http://schemas.microsoft.com/office/drawing/2014/main" id="{115B92D7-A384-4B15-AF12-61B056761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168" y="2134206"/>
          <a:ext cx="190680" cy="207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31109</xdr:colOff>
      <xdr:row>7</xdr:row>
      <xdr:rowOff>31297</xdr:rowOff>
    </xdr:from>
    <xdr:ext cx="191824" cy="210291"/>
    <xdr:pic>
      <xdr:nvPicPr>
        <xdr:cNvPr id="10" name="圖片 9">
          <a:extLst>
            <a:ext uri="{FF2B5EF4-FFF2-40B4-BE49-F238E27FC236}">
              <a16:creationId xmlns:a16="http://schemas.microsoft.com/office/drawing/2014/main" id="{A0567C2C-F563-47AB-9633-FCBFB487A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534" y="2431597"/>
          <a:ext cx="191824" cy="210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26844</xdr:colOff>
      <xdr:row>9</xdr:row>
      <xdr:rowOff>57534</xdr:rowOff>
    </xdr:from>
    <xdr:ext cx="196109" cy="223172"/>
    <xdr:pic>
      <xdr:nvPicPr>
        <xdr:cNvPr id="11" name="圖片 10">
          <a:extLst>
            <a:ext uri="{FF2B5EF4-FFF2-40B4-BE49-F238E27FC236}">
              <a16:creationId xmlns:a16="http://schemas.microsoft.com/office/drawing/2014/main" id="{919B5419-A627-42A6-B1FC-3F3E874E4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208" y="4127307"/>
          <a:ext cx="196109" cy="2231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29482</xdr:colOff>
      <xdr:row>4</xdr:row>
      <xdr:rowOff>26610</xdr:rowOff>
    </xdr:from>
    <xdr:ext cx="192909" cy="223746"/>
    <xdr:pic>
      <xdr:nvPicPr>
        <xdr:cNvPr id="12" name="圖片 11">
          <a:extLst>
            <a:ext uri="{FF2B5EF4-FFF2-40B4-BE49-F238E27FC236}">
              <a16:creationId xmlns:a16="http://schemas.microsoft.com/office/drawing/2014/main" id="{1DB75F71-3B01-405C-9D7E-B3B1CBEBFE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907" y="1483935"/>
          <a:ext cx="192909" cy="223746"/>
        </a:xfrm>
        <a:prstGeom prst="rect">
          <a:avLst/>
        </a:prstGeom>
      </xdr:spPr>
    </xdr:pic>
    <xdr:clientData/>
  </xdr:oneCellAnchor>
  <xdr:oneCellAnchor>
    <xdr:from>
      <xdr:col>2</xdr:col>
      <xdr:colOff>15875</xdr:colOff>
      <xdr:row>16</xdr:row>
      <xdr:rowOff>17860</xdr:rowOff>
    </xdr:from>
    <xdr:ext cx="192433" cy="217455"/>
    <xdr:pic>
      <xdr:nvPicPr>
        <xdr:cNvPr id="13" name="圖片 12">
          <a:extLst>
            <a:ext uri="{FF2B5EF4-FFF2-40B4-BE49-F238E27FC236}">
              <a16:creationId xmlns:a16="http://schemas.microsoft.com/office/drawing/2014/main" id="{234AFB07-8754-47AD-AE82-7CBCA8EF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00" y="5247085"/>
          <a:ext cx="192433" cy="2174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25400</xdr:colOff>
      <xdr:row>3</xdr:row>
      <xdr:rowOff>38100</xdr:rowOff>
    </xdr:from>
    <xdr:ext cx="200053" cy="219999"/>
    <xdr:pic>
      <xdr:nvPicPr>
        <xdr:cNvPr id="15" name="圖片 14">
          <a:extLst>
            <a:ext uri="{FF2B5EF4-FFF2-40B4-BE49-F238E27FC236}">
              <a16:creationId xmlns:a16="http://schemas.microsoft.com/office/drawing/2014/main" id="{AE5FD57A-7F91-4305-A52D-0F382D6D8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825" y="1181100"/>
          <a:ext cx="200053" cy="219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30018</xdr:colOff>
      <xdr:row>19</xdr:row>
      <xdr:rowOff>55418</xdr:rowOff>
    </xdr:from>
    <xdr:ext cx="197909" cy="222436"/>
    <xdr:pic>
      <xdr:nvPicPr>
        <xdr:cNvPr id="16" name="圖片 15">
          <a:extLst>
            <a:ext uri="{FF2B5EF4-FFF2-40B4-BE49-F238E27FC236}">
              <a16:creationId xmlns:a16="http://schemas.microsoft.com/office/drawing/2014/main" id="{B5E4AD40-B15A-43FC-B23F-FCF5B92E2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382" y="7935191"/>
          <a:ext cx="197909" cy="2224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31750</xdr:colOff>
      <xdr:row>21</xdr:row>
      <xdr:rowOff>25400</xdr:rowOff>
    </xdr:from>
    <xdr:ext cx="197909" cy="219993"/>
    <xdr:pic>
      <xdr:nvPicPr>
        <xdr:cNvPr id="17" name="圖片 16">
          <a:extLst>
            <a:ext uri="{FF2B5EF4-FFF2-40B4-BE49-F238E27FC236}">
              <a16:creationId xmlns:a16="http://schemas.microsoft.com/office/drawing/2014/main" id="{4F5F6EC0-23D7-4918-8079-00AACCBCE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6883400"/>
          <a:ext cx="197909" cy="2199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31750</xdr:colOff>
      <xdr:row>22</xdr:row>
      <xdr:rowOff>44450</xdr:rowOff>
    </xdr:from>
    <xdr:ext cx="197909" cy="219993"/>
    <xdr:pic>
      <xdr:nvPicPr>
        <xdr:cNvPr id="18" name="圖片 17">
          <a:extLst>
            <a:ext uri="{FF2B5EF4-FFF2-40B4-BE49-F238E27FC236}">
              <a16:creationId xmlns:a16="http://schemas.microsoft.com/office/drawing/2014/main" id="{083FF1A4-1CBC-42E4-9E46-ACA28DE25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7219950"/>
          <a:ext cx="197909" cy="2199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26685</xdr:colOff>
      <xdr:row>5</xdr:row>
      <xdr:rowOff>66991</xdr:rowOff>
    </xdr:from>
    <xdr:ext cx="193855" cy="213469"/>
    <xdr:pic>
      <xdr:nvPicPr>
        <xdr:cNvPr id="19" name="圖片 18">
          <a:extLst>
            <a:ext uri="{FF2B5EF4-FFF2-40B4-BE49-F238E27FC236}">
              <a16:creationId xmlns:a16="http://schemas.microsoft.com/office/drawing/2014/main" id="{518A72E6-3426-4BB7-87C9-A1FFCCCD6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049" y="2612764"/>
          <a:ext cx="193855" cy="2134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35727</xdr:colOff>
      <xdr:row>8</xdr:row>
      <xdr:rowOff>75074</xdr:rowOff>
    </xdr:from>
    <xdr:ext cx="191824" cy="194127"/>
    <xdr:pic>
      <xdr:nvPicPr>
        <xdr:cNvPr id="20" name="圖片 19">
          <a:extLst>
            <a:ext uri="{FF2B5EF4-FFF2-40B4-BE49-F238E27FC236}">
              <a16:creationId xmlns:a16="http://schemas.microsoft.com/office/drawing/2014/main" id="{F1E1E81B-B11C-4FCB-8BB5-A133DB81B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091" y="3763847"/>
          <a:ext cx="191824" cy="1941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38902</xdr:colOff>
      <xdr:row>10</xdr:row>
      <xdr:rowOff>87099</xdr:rowOff>
    </xdr:from>
    <xdr:ext cx="191824" cy="213466"/>
    <xdr:pic>
      <xdr:nvPicPr>
        <xdr:cNvPr id="21" name="圖片 20">
          <a:extLst>
            <a:ext uri="{FF2B5EF4-FFF2-40B4-BE49-F238E27FC236}">
              <a16:creationId xmlns:a16="http://schemas.microsoft.com/office/drawing/2014/main" id="{7A8F28C7-2A7E-4A84-966E-31D514EDF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266" y="4537872"/>
          <a:ext cx="191824" cy="2134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24086</xdr:colOff>
      <xdr:row>11</xdr:row>
      <xdr:rowOff>86811</xdr:rowOff>
    </xdr:from>
    <xdr:ext cx="198943" cy="213467"/>
    <xdr:pic>
      <xdr:nvPicPr>
        <xdr:cNvPr id="22" name="圖片 21">
          <a:extLst>
            <a:ext uri="{FF2B5EF4-FFF2-40B4-BE49-F238E27FC236}">
              <a16:creationId xmlns:a16="http://schemas.microsoft.com/office/drawing/2014/main" id="{BA73672F-4E90-4760-BCF3-D83EFE1C4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450" y="4918584"/>
          <a:ext cx="198943" cy="2134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26203</xdr:colOff>
      <xdr:row>12</xdr:row>
      <xdr:rowOff>66319</xdr:rowOff>
    </xdr:from>
    <xdr:ext cx="189024" cy="213464"/>
    <xdr:pic>
      <xdr:nvPicPr>
        <xdr:cNvPr id="23" name="圖片 22">
          <a:extLst>
            <a:ext uri="{FF2B5EF4-FFF2-40B4-BE49-F238E27FC236}">
              <a16:creationId xmlns:a16="http://schemas.microsoft.com/office/drawing/2014/main" id="{F57D710E-6EF8-4FF1-9098-5ECC7F6E0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567" y="5279092"/>
          <a:ext cx="189024" cy="2134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26203</xdr:colOff>
      <xdr:row>13</xdr:row>
      <xdr:rowOff>66318</xdr:rowOff>
    </xdr:from>
    <xdr:ext cx="189024" cy="213467"/>
    <xdr:pic>
      <xdr:nvPicPr>
        <xdr:cNvPr id="24" name="圖片 23">
          <a:extLst>
            <a:ext uri="{FF2B5EF4-FFF2-40B4-BE49-F238E27FC236}">
              <a16:creationId xmlns:a16="http://schemas.microsoft.com/office/drawing/2014/main" id="{306DEE04-9DAD-4515-A42E-39256EC7E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567" y="5660091"/>
          <a:ext cx="189024" cy="2134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31110</xdr:colOff>
      <xdr:row>14</xdr:row>
      <xdr:rowOff>65935</xdr:rowOff>
    </xdr:from>
    <xdr:ext cx="189024" cy="210290"/>
    <xdr:pic>
      <xdr:nvPicPr>
        <xdr:cNvPr id="25" name="圖片 24">
          <a:extLst>
            <a:ext uri="{FF2B5EF4-FFF2-40B4-BE49-F238E27FC236}">
              <a16:creationId xmlns:a16="http://schemas.microsoft.com/office/drawing/2014/main" id="{C9E23432-48C2-4CBC-95C1-3563C8AE7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474" y="6040708"/>
          <a:ext cx="189024" cy="2102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31355</xdr:colOff>
      <xdr:row>23</xdr:row>
      <xdr:rowOff>66638</xdr:rowOff>
    </xdr:from>
    <xdr:ext cx="191954" cy="230158"/>
    <xdr:pic>
      <xdr:nvPicPr>
        <xdr:cNvPr id="26" name="圖片 25">
          <a:extLst>
            <a:ext uri="{FF2B5EF4-FFF2-40B4-BE49-F238E27FC236}">
              <a16:creationId xmlns:a16="http://schemas.microsoft.com/office/drawing/2014/main" id="{F17361FD-A6B2-4408-9F7F-B5F10CDA4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719" y="9470411"/>
          <a:ext cx="191954" cy="2301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18410</xdr:colOff>
      <xdr:row>17</xdr:row>
      <xdr:rowOff>31298</xdr:rowOff>
    </xdr:from>
    <xdr:ext cx="185080" cy="210292"/>
    <xdr:pic>
      <xdr:nvPicPr>
        <xdr:cNvPr id="27" name="圖片 26">
          <a:extLst>
            <a:ext uri="{FF2B5EF4-FFF2-40B4-BE49-F238E27FC236}">
              <a16:creationId xmlns:a16="http://schemas.microsoft.com/office/drawing/2014/main" id="{32AAACB0-4F24-4AFC-A256-78744EA07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835" y="5574848"/>
          <a:ext cx="185080" cy="2102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25819</xdr:colOff>
      <xdr:row>20</xdr:row>
      <xdr:rowOff>49290</xdr:rowOff>
    </xdr:from>
    <xdr:ext cx="195374" cy="213467"/>
    <xdr:pic>
      <xdr:nvPicPr>
        <xdr:cNvPr id="28" name="圖片 27">
          <a:extLst>
            <a:ext uri="{FF2B5EF4-FFF2-40B4-BE49-F238E27FC236}">
              <a16:creationId xmlns:a16="http://schemas.microsoft.com/office/drawing/2014/main" id="{4364A64E-43AD-49BE-9565-F102FD17F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5069" y="6589790"/>
          <a:ext cx="195374" cy="2134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31496</xdr:colOff>
      <xdr:row>24</xdr:row>
      <xdr:rowOff>82195</xdr:rowOff>
    </xdr:from>
    <xdr:ext cx="192199" cy="210290"/>
    <xdr:pic>
      <xdr:nvPicPr>
        <xdr:cNvPr id="29" name="圖片 28">
          <a:extLst>
            <a:ext uri="{FF2B5EF4-FFF2-40B4-BE49-F238E27FC236}">
              <a16:creationId xmlns:a16="http://schemas.microsoft.com/office/drawing/2014/main" id="{021D7431-B425-44DC-978C-F4F500BA0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860" y="9866968"/>
          <a:ext cx="192199" cy="2102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8886</xdr:colOff>
      <xdr:row>25</xdr:row>
      <xdr:rowOff>65935</xdr:rowOff>
    </xdr:from>
    <xdr:ext cx="189024" cy="210292"/>
    <xdr:pic>
      <xdr:nvPicPr>
        <xdr:cNvPr id="30" name="圖片 29">
          <a:extLst>
            <a:ext uri="{FF2B5EF4-FFF2-40B4-BE49-F238E27FC236}">
              <a16:creationId xmlns:a16="http://schemas.microsoft.com/office/drawing/2014/main" id="{BE4F349E-08D6-455F-87C7-CFD075CD8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250" y="10231708"/>
          <a:ext cx="189024" cy="2102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12061</xdr:colOff>
      <xdr:row>26</xdr:row>
      <xdr:rowOff>86429</xdr:rowOff>
    </xdr:from>
    <xdr:ext cx="189024" cy="210289"/>
    <xdr:pic>
      <xdr:nvPicPr>
        <xdr:cNvPr id="31" name="圖片 30">
          <a:extLst>
            <a:ext uri="{FF2B5EF4-FFF2-40B4-BE49-F238E27FC236}">
              <a16:creationId xmlns:a16="http://schemas.microsoft.com/office/drawing/2014/main" id="{55E308EE-7A89-4A93-9214-4B7D927DD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425" y="10633202"/>
          <a:ext cx="189024" cy="2102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28320</xdr:colOff>
      <xdr:row>27</xdr:row>
      <xdr:rowOff>54294</xdr:rowOff>
    </xdr:from>
    <xdr:ext cx="192199" cy="207117"/>
    <xdr:pic>
      <xdr:nvPicPr>
        <xdr:cNvPr id="32" name="圖片 31">
          <a:extLst>
            <a:ext uri="{FF2B5EF4-FFF2-40B4-BE49-F238E27FC236}">
              <a16:creationId xmlns:a16="http://schemas.microsoft.com/office/drawing/2014/main" id="{5EA3FD36-D887-4A2D-974D-76D02DFBB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684" y="10982067"/>
          <a:ext cx="192199" cy="207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14177</xdr:colOff>
      <xdr:row>28</xdr:row>
      <xdr:rowOff>9075</xdr:rowOff>
    </xdr:from>
    <xdr:ext cx="192199" cy="210290"/>
    <xdr:pic>
      <xdr:nvPicPr>
        <xdr:cNvPr id="33" name="圖片 32">
          <a:extLst>
            <a:ext uri="{FF2B5EF4-FFF2-40B4-BE49-F238E27FC236}">
              <a16:creationId xmlns:a16="http://schemas.microsoft.com/office/drawing/2014/main" id="{57F9D9AA-07D7-406A-9533-01693264D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3377" y="5838375"/>
          <a:ext cx="192199" cy="2102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27261</xdr:colOff>
      <xdr:row>34</xdr:row>
      <xdr:rowOff>66321</xdr:rowOff>
    </xdr:from>
    <xdr:ext cx="195374" cy="213464"/>
    <xdr:pic>
      <xdr:nvPicPr>
        <xdr:cNvPr id="34" name="圖片 33">
          <a:extLst>
            <a:ext uri="{FF2B5EF4-FFF2-40B4-BE49-F238E27FC236}">
              <a16:creationId xmlns:a16="http://schemas.microsoft.com/office/drawing/2014/main" id="{3BC3A640-E082-4FAA-8D2A-8EF9DFC47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625" y="13661094"/>
          <a:ext cx="195374" cy="2134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19</xdr:col>
      <xdr:colOff>866920</xdr:colOff>
      <xdr:row>0</xdr:row>
      <xdr:rowOff>206807</xdr:rowOff>
    </xdr:from>
    <xdr:to>
      <xdr:col>21</xdr:col>
      <xdr:colOff>719282</xdr:colOff>
      <xdr:row>0</xdr:row>
      <xdr:rowOff>1104878</xdr:rowOff>
    </xdr:to>
    <xdr:sp macro="" textlink="">
      <xdr:nvSpPr>
        <xdr:cNvPr id="35" name="文字方塊 34">
          <a:extLst>
            <a:ext uri="{FF2B5EF4-FFF2-40B4-BE49-F238E27FC236}">
              <a16:creationId xmlns:a16="http://schemas.microsoft.com/office/drawing/2014/main" id="{46B5D442-FC24-4AB1-B5C5-A1AD660DF116}"/>
            </a:ext>
          </a:extLst>
        </xdr:cNvPr>
        <xdr:cNvSpPr txBox="1"/>
      </xdr:nvSpPr>
      <xdr:spPr>
        <a:xfrm>
          <a:off x="19414693" y="206807"/>
          <a:ext cx="1255134" cy="898071"/>
        </a:xfrm>
        <a:prstGeom prst="rect">
          <a:avLst/>
        </a:prstGeom>
        <a:solidFill>
          <a:schemeClr val="lt1"/>
        </a:solidFill>
        <a:ln w="381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zh-TW" altLang="en-US" sz="1600" b="1">
              <a:solidFill>
                <a:srgbClr val="FF0000"/>
              </a:solidFill>
              <a:latin typeface="Microsoft JhengHei UI" panose="020B0604030504040204" pitchFamily="34" charset="-120"/>
              <a:ea typeface="Microsoft JhengHei UI" panose="020B0604030504040204" pitchFamily="34" charset="-120"/>
            </a:rPr>
            <a:t>內部資料</a:t>
          </a:r>
          <a:br>
            <a:rPr lang="en-US" altLang="zh-TW" sz="1600" b="1">
              <a:solidFill>
                <a:srgbClr val="FF0000"/>
              </a:solidFill>
              <a:latin typeface="Microsoft JhengHei UI" panose="020B0604030504040204" pitchFamily="34" charset="-120"/>
              <a:ea typeface="Microsoft JhengHei UI" panose="020B0604030504040204" pitchFamily="34" charset="-120"/>
            </a:rPr>
          </a:br>
          <a:r>
            <a:rPr lang="zh-TW" altLang="en-US" sz="1600" b="1">
              <a:solidFill>
                <a:srgbClr val="FF0000"/>
              </a:solidFill>
              <a:latin typeface="Microsoft JhengHei UI" panose="020B0604030504040204" pitchFamily="34" charset="-120"/>
              <a:ea typeface="Microsoft JhengHei UI" panose="020B0604030504040204" pitchFamily="34" charset="-120"/>
            </a:rPr>
            <a:t>請勿外流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13607</xdr:colOff>
      <xdr:row>7</xdr:row>
      <xdr:rowOff>97366</xdr:rowOff>
    </xdr:from>
    <xdr:to>
      <xdr:col>2</xdr:col>
      <xdr:colOff>209184</xdr:colOff>
      <xdr:row>7</xdr:row>
      <xdr:rowOff>339930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A6DD49C8-49C8-49B2-B7A7-D9EF764E9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393" y="4533295"/>
          <a:ext cx="207007" cy="242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13607</xdr:colOff>
      <xdr:row>13</xdr:row>
      <xdr:rowOff>58680</xdr:rowOff>
    </xdr:from>
    <xdr:to>
      <xdr:col>2</xdr:col>
      <xdr:colOff>208580</xdr:colOff>
      <xdr:row>13</xdr:row>
      <xdr:rowOff>288547</xdr:rowOff>
    </xdr:to>
    <xdr:pic>
      <xdr:nvPicPr>
        <xdr:cNvPr id="3" name="圖片 2">
          <a:extLst>
            <a:ext uri="{FF2B5EF4-FFF2-40B4-BE49-F238E27FC236}">
              <a16:creationId xmlns:a16="http://schemas.microsoft.com/office/drawing/2014/main" id="{867A86C6-593A-42D5-9133-601D3237F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393" y="6508466"/>
          <a:ext cx="206403" cy="2298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13607</xdr:colOff>
      <xdr:row>20</xdr:row>
      <xdr:rowOff>54428</xdr:rowOff>
    </xdr:from>
    <xdr:to>
      <xdr:col>2</xdr:col>
      <xdr:colOff>208580</xdr:colOff>
      <xdr:row>20</xdr:row>
      <xdr:rowOff>269147</xdr:rowOff>
    </xdr:to>
    <xdr:pic>
      <xdr:nvPicPr>
        <xdr:cNvPr id="4" name="圖片 3">
          <a:extLst>
            <a:ext uri="{FF2B5EF4-FFF2-40B4-BE49-F238E27FC236}">
              <a16:creationId xmlns:a16="http://schemas.microsoft.com/office/drawing/2014/main" id="{7A9CBC7B-071F-4A59-9FBE-203EA9CAD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393" y="9171214"/>
          <a:ext cx="206403" cy="214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10432</xdr:colOff>
      <xdr:row>26</xdr:row>
      <xdr:rowOff>68035</xdr:rowOff>
    </xdr:from>
    <xdr:to>
      <xdr:col>2</xdr:col>
      <xdr:colOff>209215</xdr:colOff>
      <xdr:row>26</xdr:row>
      <xdr:rowOff>282753</xdr:rowOff>
    </xdr:to>
    <xdr:pic>
      <xdr:nvPicPr>
        <xdr:cNvPr id="5" name="圖片 4">
          <a:extLst>
            <a:ext uri="{FF2B5EF4-FFF2-40B4-BE49-F238E27FC236}">
              <a16:creationId xmlns:a16="http://schemas.microsoft.com/office/drawing/2014/main" id="{A0FCD7F9-CD7D-4976-9728-5B5923DA5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218" y="11470821"/>
          <a:ext cx="206403" cy="2147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13607</xdr:colOff>
      <xdr:row>28</xdr:row>
      <xdr:rowOff>63953</xdr:rowOff>
    </xdr:from>
    <xdr:to>
      <xdr:col>2</xdr:col>
      <xdr:colOff>208580</xdr:colOff>
      <xdr:row>28</xdr:row>
      <xdr:rowOff>285561</xdr:rowOff>
    </xdr:to>
    <xdr:pic>
      <xdr:nvPicPr>
        <xdr:cNvPr id="6" name="圖片 5">
          <a:extLst>
            <a:ext uri="{FF2B5EF4-FFF2-40B4-BE49-F238E27FC236}">
              <a16:creationId xmlns:a16="http://schemas.microsoft.com/office/drawing/2014/main" id="{06CCCA03-5DE1-41C6-B412-CC23970B0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393" y="12228739"/>
          <a:ext cx="206403" cy="2292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13607</xdr:colOff>
      <xdr:row>29</xdr:row>
      <xdr:rowOff>69112</xdr:rowOff>
    </xdr:from>
    <xdr:to>
      <xdr:col>2</xdr:col>
      <xdr:colOff>208819</xdr:colOff>
      <xdr:row>29</xdr:row>
      <xdr:rowOff>302157</xdr:rowOff>
    </xdr:to>
    <xdr:pic>
      <xdr:nvPicPr>
        <xdr:cNvPr id="7" name="圖片 6">
          <a:extLst>
            <a:ext uri="{FF2B5EF4-FFF2-40B4-BE49-F238E27FC236}">
              <a16:creationId xmlns:a16="http://schemas.microsoft.com/office/drawing/2014/main" id="{7376BDB8-B470-42E4-B811-D30C24BF3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393" y="12614898"/>
          <a:ext cx="202832" cy="2330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13607</xdr:colOff>
      <xdr:row>30</xdr:row>
      <xdr:rowOff>66731</xdr:rowOff>
    </xdr:from>
    <xdr:to>
      <xdr:col>2</xdr:col>
      <xdr:colOff>211575</xdr:colOff>
      <xdr:row>30</xdr:row>
      <xdr:rowOff>287710</xdr:rowOff>
    </xdr:to>
    <xdr:pic>
      <xdr:nvPicPr>
        <xdr:cNvPr id="8" name="圖片 7">
          <a:extLst>
            <a:ext uri="{FF2B5EF4-FFF2-40B4-BE49-F238E27FC236}">
              <a16:creationId xmlns:a16="http://schemas.microsoft.com/office/drawing/2014/main" id="{0FAAC41A-B8AB-493C-A700-4C1F5D0E6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393" y="12993517"/>
          <a:ext cx="210033" cy="2266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78467</xdr:rowOff>
    </xdr:from>
    <xdr:to>
      <xdr:col>3</xdr:col>
      <xdr:colOff>990</xdr:colOff>
      <xdr:row>14</xdr:row>
      <xdr:rowOff>326125</xdr:rowOff>
    </xdr:to>
    <xdr:pic>
      <xdr:nvPicPr>
        <xdr:cNvPr id="9" name="圖片 8">
          <a:extLst>
            <a:ext uri="{FF2B5EF4-FFF2-40B4-BE49-F238E27FC236}">
              <a16:creationId xmlns:a16="http://schemas.microsoft.com/office/drawing/2014/main" id="{363C003F-333F-40F5-921C-37878B94A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786" y="7657646"/>
          <a:ext cx="245918" cy="2476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81188</xdr:rowOff>
    </xdr:from>
    <xdr:to>
      <xdr:col>3</xdr:col>
      <xdr:colOff>991</xdr:colOff>
      <xdr:row>15</xdr:row>
      <xdr:rowOff>285354</xdr:rowOff>
    </xdr:to>
    <xdr:pic>
      <xdr:nvPicPr>
        <xdr:cNvPr id="10" name="圖片 9">
          <a:extLst>
            <a:ext uri="{FF2B5EF4-FFF2-40B4-BE49-F238E27FC236}">
              <a16:creationId xmlns:a16="http://schemas.microsoft.com/office/drawing/2014/main" id="{66BCC38C-F953-4FFF-8E1C-FCB95A755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786" y="8109402"/>
          <a:ext cx="245919" cy="2117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102053</xdr:rowOff>
    </xdr:from>
    <xdr:to>
      <xdr:col>2</xdr:col>
      <xdr:colOff>231677</xdr:colOff>
      <xdr:row>16</xdr:row>
      <xdr:rowOff>323675</xdr:rowOff>
    </xdr:to>
    <xdr:pic>
      <xdr:nvPicPr>
        <xdr:cNvPr id="11" name="圖片 10">
          <a:extLst>
            <a:ext uri="{FF2B5EF4-FFF2-40B4-BE49-F238E27FC236}">
              <a16:creationId xmlns:a16="http://schemas.microsoft.com/office/drawing/2014/main" id="{977AAEDF-BA54-4416-BAA8-3644C5361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786" y="8579303"/>
          <a:ext cx="231677" cy="2355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91621</xdr:rowOff>
    </xdr:from>
    <xdr:to>
      <xdr:col>2</xdr:col>
      <xdr:colOff>231677</xdr:colOff>
      <xdr:row>17</xdr:row>
      <xdr:rowOff>342276</xdr:rowOff>
    </xdr:to>
    <xdr:pic>
      <xdr:nvPicPr>
        <xdr:cNvPr id="12" name="圖片 11">
          <a:extLst>
            <a:ext uri="{FF2B5EF4-FFF2-40B4-BE49-F238E27FC236}">
              <a16:creationId xmlns:a16="http://schemas.microsoft.com/office/drawing/2014/main" id="{B1C67E4E-2EDB-4E7C-95B9-1E9F02D92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786" y="9017907"/>
          <a:ext cx="231677" cy="2506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13607</xdr:colOff>
      <xdr:row>18</xdr:row>
      <xdr:rowOff>64407</xdr:rowOff>
    </xdr:from>
    <xdr:to>
      <xdr:col>2</xdr:col>
      <xdr:colOff>212230</xdr:colOff>
      <xdr:row>18</xdr:row>
      <xdr:rowOff>287933</xdr:rowOff>
    </xdr:to>
    <xdr:pic>
      <xdr:nvPicPr>
        <xdr:cNvPr id="13" name="圖片 12">
          <a:extLst>
            <a:ext uri="{FF2B5EF4-FFF2-40B4-BE49-F238E27FC236}">
              <a16:creationId xmlns:a16="http://schemas.microsoft.com/office/drawing/2014/main" id="{682CA90E-5DA9-4B22-83E5-E46AABB97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393" y="8419193"/>
          <a:ext cx="208148" cy="2292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33</xdr:row>
      <xdr:rowOff>62081</xdr:rowOff>
    </xdr:from>
    <xdr:to>
      <xdr:col>2</xdr:col>
      <xdr:colOff>231677</xdr:colOff>
      <xdr:row>33</xdr:row>
      <xdr:rowOff>288786</xdr:rowOff>
    </xdr:to>
    <xdr:pic>
      <xdr:nvPicPr>
        <xdr:cNvPr id="14" name="圖片 13">
          <a:extLst>
            <a:ext uri="{FF2B5EF4-FFF2-40B4-BE49-F238E27FC236}">
              <a16:creationId xmlns:a16="http://schemas.microsoft.com/office/drawing/2014/main" id="{2A19A121-733B-4F6B-879D-7742F6BFB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786" y="16172938"/>
          <a:ext cx="231677" cy="2387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13607</xdr:colOff>
      <xdr:row>11</xdr:row>
      <xdr:rowOff>78015</xdr:rowOff>
    </xdr:from>
    <xdr:to>
      <xdr:col>2</xdr:col>
      <xdr:colOff>212433</xdr:colOff>
      <xdr:row>11</xdr:row>
      <xdr:rowOff>305720</xdr:rowOff>
    </xdr:to>
    <xdr:pic>
      <xdr:nvPicPr>
        <xdr:cNvPr id="15" name="圖片 14">
          <a:extLst>
            <a:ext uri="{FF2B5EF4-FFF2-40B4-BE49-F238E27FC236}">
              <a16:creationId xmlns:a16="http://schemas.microsoft.com/office/drawing/2014/main" id="{797064F1-8031-4A4A-9F82-481436796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393" y="5765801"/>
          <a:ext cx="208351" cy="2277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</xdr:row>
      <xdr:rowOff>112032</xdr:rowOff>
    </xdr:from>
    <xdr:to>
      <xdr:col>2</xdr:col>
      <xdr:colOff>211526</xdr:colOff>
      <xdr:row>32</xdr:row>
      <xdr:rowOff>326201</xdr:rowOff>
    </xdr:to>
    <xdr:pic>
      <xdr:nvPicPr>
        <xdr:cNvPr id="16" name="圖片 15">
          <a:extLst>
            <a:ext uri="{FF2B5EF4-FFF2-40B4-BE49-F238E27FC236}">
              <a16:creationId xmlns:a16="http://schemas.microsoft.com/office/drawing/2014/main" id="{AA4CE478-A184-4EFD-AE4B-93FDD9E9C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786" y="13800818"/>
          <a:ext cx="220416" cy="2141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</xdr:row>
      <xdr:rowOff>119288</xdr:rowOff>
    </xdr:from>
    <xdr:to>
      <xdr:col>2</xdr:col>
      <xdr:colOff>208580</xdr:colOff>
      <xdr:row>6</xdr:row>
      <xdr:rowOff>355595</xdr:rowOff>
    </xdr:to>
    <xdr:pic>
      <xdr:nvPicPr>
        <xdr:cNvPr id="19" name="圖片 18">
          <a:extLst>
            <a:ext uri="{FF2B5EF4-FFF2-40B4-BE49-F238E27FC236}">
              <a16:creationId xmlns:a16="http://schemas.microsoft.com/office/drawing/2014/main" id="{48B9FDF5-F58B-425F-B743-667528486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786" y="4106181"/>
          <a:ext cx="220010" cy="2274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25</xdr:row>
      <xdr:rowOff>78467</xdr:rowOff>
    </xdr:from>
    <xdr:to>
      <xdr:col>2</xdr:col>
      <xdr:colOff>211530</xdr:colOff>
      <xdr:row>25</xdr:row>
      <xdr:rowOff>305882</xdr:rowOff>
    </xdr:to>
    <xdr:pic>
      <xdr:nvPicPr>
        <xdr:cNvPr id="20" name="圖片 19">
          <a:extLst>
            <a:ext uri="{FF2B5EF4-FFF2-40B4-BE49-F238E27FC236}">
              <a16:creationId xmlns:a16="http://schemas.microsoft.com/office/drawing/2014/main" id="{DB2CE9C3-8F66-4159-A6D7-0CF433A36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786" y="12597038"/>
          <a:ext cx="221055" cy="2274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</xdr:row>
      <xdr:rowOff>54428</xdr:rowOff>
    </xdr:from>
    <xdr:to>
      <xdr:col>2</xdr:col>
      <xdr:colOff>229976</xdr:colOff>
      <xdr:row>34</xdr:row>
      <xdr:rowOff>284307</xdr:rowOff>
    </xdr:to>
    <xdr:pic>
      <xdr:nvPicPr>
        <xdr:cNvPr id="21" name="圖片 20">
          <a:extLst>
            <a:ext uri="{FF2B5EF4-FFF2-40B4-BE49-F238E27FC236}">
              <a16:creationId xmlns:a16="http://schemas.microsoft.com/office/drawing/2014/main" id="{7D94763B-AD8E-4DC3-9828-615563989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786" y="16614321"/>
          <a:ext cx="229976" cy="2413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88446</xdr:rowOff>
    </xdr:from>
    <xdr:to>
      <xdr:col>2</xdr:col>
      <xdr:colOff>229536</xdr:colOff>
      <xdr:row>8</xdr:row>
      <xdr:rowOff>326579</xdr:rowOff>
    </xdr:to>
    <xdr:pic>
      <xdr:nvPicPr>
        <xdr:cNvPr id="22" name="圖片 21">
          <a:extLst>
            <a:ext uri="{FF2B5EF4-FFF2-40B4-BE49-F238E27FC236}">
              <a16:creationId xmlns:a16="http://schemas.microsoft.com/office/drawing/2014/main" id="{395227A6-F64D-41F4-8C34-EC31DA422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4974771"/>
          <a:ext cx="229536" cy="2381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13607</xdr:colOff>
      <xdr:row>12</xdr:row>
      <xdr:rowOff>54428</xdr:rowOff>
    </xdr:from>
    <xdr:to>
      <xdr:col>2</xdr:col>
      <xdr:colOff>208580</xdr:colOff>
      <xdr:row>12</xdr:row>
      <xdr:rowOff>269147</xdr:rowOff>
    </xdr:to>
    <xdr:pic>
      <xdr:nvPicPr>
        <xdr:cNvPr id="23" name="圖片 22">
          <a:extLst>
            <a:ext uri="{FF2B5EF4-FFF2-40B4-BE49-F238E27FC236}">
              <a16:creationId xmlns:a16="http://schemas.microsoft.com/office/drawing/2014/main" id="{7B254C2B-2560-4E49-9CBE-F8911AAF9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393" y="6123214"/>
          <a:ext cx="206403" cy="214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16782</xdr:colOff>
      <xdr:row>3</xdr:row>
      <xdr:rowOff>92528</xdr:rowOff>
    </xdr:from>
    <xdr:to>
      <xdr:col>2</xdr:col>
      <xdr:colOff>230267</xdr:colOff>
      <xdr:row>3</xdr:row>
      <xdr:rowOff>325602</xdr:rowOff>
    </xdr:to>
    <xdr:pic>
      <xdr:nvPicPr>
        <xdr:cNvPr id="24" name="圖片 23">
          <a:extLst>
            <a:ext uri="{FF2B5EF4-FFF2-40B4-BE49-F238E27FC236}">
              <a16:creationId xmlns:a16="http://schemas.microsoft.com/office/drawing/2014/main" id="{E7C7C2D6-2F2E-46FD-A4E0-CE7B36DA7B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9207" y="2740478"/>
          <a:ext cx="213485" cy="221644"/>
        </a:xfrm>
        <a:prstGeom prst="rect">
          <a:avLst/>
        </a:prstGeom>
      </xdr:spPr>
    </xdr:pic>
    <xdr:clientData/>
  </xdr:twoCellAnchor>
  <xdr:twoCellAnchor editAs="oneCell">
    <xdr:from>
      <xdr:col>2</xdr:col>
      <xdr:colOff>13607</xdr:colOff>
      <xdr:row>19</xdr:row>
      <xdr:rowOff>69113</xdr:rowOff>
    </xdr:from>
    <xdr:to>
      <xdr:col>2</xdr:col>
      <xdr:colOff>211120</xdr:colOff>
      <xdr:row>19</xdr:row>
      <xdr:rowOff>284373</xdr:rowOff>
    </xdr:to>
    <xdr:pic>
      <xdr:nvPicPr>
        <xdr:cNvPr id="25" name="圖片 24">
          <a:extLst>
            <a:ext uri="{FF2B5EF4-FFF2-40B4-BE49-F238E27FC236}">
              <a16:creationId xmlns:a16="http://schemas.microsoft.com/office/drawing/2014/main" id="{9011849B-40CC-42C8-8109-3BB344E5C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393" y="8804899"/>
          <a:ext cx="192433" cy="2266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112031</xdr:rowOff>
    </xdr:from>
    <xdr:to>
      <xdr:col>3</xdr:col>
      <xdr:colOff>2433</xdr:colOff>
      <xdr:row>24</xdr:row>
      <xdr:rowOff>325476</xdr:rowOff>
    </xdr:to>
    <xdr:pic>
      <xdr:nvPicPr>
        <xdr:cNvPr id="26" name="圖片 25">
          <a:extLst>
            <a:ext uri="{FF2B5EF4-FFF2-40B4-BE49-F238E27FC236}">
              <a16:creationId xmlns:a16="http://schemas.microsoft.com/office/drawing/2014/main" id="{862E233B-CEFA-47FD-9C6C-4FE65321A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786" y="12181567"/>
          <a:ext cx="237383" cy="2083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27215</xdr:colOff>
      <xdr:row>21</xdr:row>
      <xdr:rowOff>68037</xdr:rowOff>
    </xdr:from>
    <xdr:to>
      <xdr:col>3</xdr:col>
      <xdr:colOff>629</xdr:colOff>
      <xdr:row>21</xdr:row>
      <xdr:rowOff>287663</xdr:rowOff>
    </xdr:to>
    <xdr:pic>
      <xdr:nvPicPr>
        <xdr:cNvPr id="27" name="圖片 26">
          <a:extLst>
            <a:ext uri="{FF2B5EF4-FFF2-40B4-BE49-F238E27FC236}">
              <a16:creationId xmlns:a16="http://schemas.microsoft.com/office/drawing/2014/main" id="{81F7C6C4-52CB-4B2D-94A4-A375CA122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1" y="9565823"/>
          <a:ext cx="208364" cy="229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13607</xdr:colOff>
      <xdr:row>27</xdr:row>
      <xdr:rowOff>66732</xdr:rowOff>
    </xdr:from>
    <xdr:to>
      <xdr:col>2</xdr:col>
      <xdr:colOff>212231</xdr:colOff>
      <xdr:row>27</xdr:row>
      <xdr:rowOff>287718</xdr:rowOff>
    </xdr:to>
    <xdr:pic>
      <xdr:nvPicPr>
        <xdr:cNvPr id="28" name="圖片 27">
          <a:extLst>
            <a:ext uri="{FF2B5EF4-FFF2-40B4-BE49-F238E27FC236}">
              <a16:creationId xmlns:a16="http://schemas.microsoft.com/office/drawing/2014/main" id="{A0B2A109-959D-4E3D-BCE3-E27E3E473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393" y="11850518"/>
          <a:ext cx="208149" cy="2267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</xdr:row>
      <xdr:rowOff>99331</xdr:rowOff>
    </xdr:from>
    <xdr:to>
      <xdr:col>2</xdr:col>
      <xdr:colOff>225984</xdr:colOff>
      <xdr:row>31</xdr:row>
      <xdr:rowOff>341751</xdr:rowOff>
    </xdr:to>
    <xdr:pic>
      <xdr:nvPicPr>
        <xdr:cNvPr id="29" name="圖片 28">
          <a:extLst>
            <a:ext uri="{FF2B5EF4-FFF2-40B4-BE49-F238E27FC236}">
              <a16:creationId xmlns:a16="http://schemas.microsoft.com/office/drawing/2014/main" id="{CA4FE305-CD5E-4430-BBAD-6F899594E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786" y="13407117"/>
          <a:ext cx="225984" cy="24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13607</xdr:colOff>
      <xdr:row>23</xdr:row>
      <xdr:rowOff>66732</xdr:rowOff>
    </xdr:from>
    <xdr:to>
      <xdr:col>2</xdr:col>
      <xdr:colOff>225984</xdr:colOff>
      <xdr:row>23</xdr:row>
      <xdr:rowOff>287718</xdr:rowOff>
    </xdr:to>
    <xdr:pic>
      <xdr:nvPicPr>
        <xdr:cNvPr id="30" name="圖片 29">
          <a:extLst>
            <a:ext uri="{FF2B5EF4-FFF2-40B4-BE49-F238E27FC236}">
              <a16:creationId xmlns:a16="http://schemas.microsoft.com/office/drawing/2014/main" id="{B955E329-3F63-4958-974D-DBC59E766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393" y="10326518"/>
          <a:ext cx="212377" cy="2267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13607</xdr:colOff>
      <xdr:row>10</xdr:row>
      <xdr:rowOff>40821</xdr:rowOff>
    </xdr:from>
    <xdr:to>
      <xdr:col>3</xdr:col>
      <xdr:colOff>1810</xdr:colOff>
      <xdr:row>10</xdr:row>
      <xdr:rowOff>286733</xdr:rowOff>
    </xdr:to>
    <xdr:pic>
      <xdr:nvPicPr>
        <xdr:cNvPr id="31" name="圖片 30">
          <a:extLst>
            <a:ext uri="{FF2B5EF4-FFF2-40B4-BE49-F238E27FC236}">
              <a16:creationId xmlns:a16="http://schemas.microsoft.com/office/drawing/2014/main" id="{B4B051FD-1AE6-40AF-BBF4-48F92E88C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393" y="5347607"/>
          <a:ext cx="226328" cy="2459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468630</xdr:colOff>
      <xdr:row>13</xdr:row>
      <xdr:rowOff>111204</xdr:rowOff>
    </xdr:from>
    <xdr:to>
      <xdr:col>13</xdr:col>
      <xdr:colOff>1126166</xdr:colOff>
      <xdr:row>23</xdr:row>
      <xdr:rowOff>283551</xdr:rowOff>
    </xdr:to>
    <xdr:pic>
      <xdr:nvPicPr>
        <xdr:cNvPr id="32" name="圖片 31">
          <a:extLst>
            <a:ext uri="{FF2B5EF4-FFF2-40B4-BE49-F238E27FC236}">
              <a16:creationId xmlns:a16="http://schemas.microsoft.com/office/drawing/2014/main" id="{8BEDD7B0-F2FA-4137-B86F-149EFC251F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alphaModFix amt="2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20280" y="3413204"/>
          <a:ext cx="6658689" cy="464501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</xdr:row>
      <xdr:rowOff>98424</xdr:rowOff>
    </xdr:from>
    <xdr:to>
      <xdr:col>2</xdr:col>
      <xdr:colOff>230442</xdr:colOff>
      <xdr:row>4</xdr:row>
      <xdr:rowOff>325844</xdr:rowOff>
    </xdr:to>
    <xdr:pic>
      <xdr:nvPicPr>
        <xdr:cNvPr id="33" name="圖片 32">
          <a:extLst>
            <a:ext uri="{FF2B5EF4-FFF2-40B4-BE49-F238E27FC236}">
              <a16:creationId xmlns:a16="http://schemas.microsoft.com/office/drawing/2014/main" id="{1DD80288-2184-4F07-BDC7-F8BE99269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786" y="3187245"/>
          <a:ext cx="230442" cy="227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13607</xdr:colOff>
      <xdr:row>5</xdr:row>
      <xdr:rowOff>88899</xdr:rowOff>
    </xdr:from>
    <xdr:to>
      <xdr:col>3</xdr:col>
      <xdr:colOff>947</xdr:colOff>
      <xdr:row>5</xdr:row>
      <xdr:rowOff>323837</xdr:rowOff>
    </xdr:to>
    <xdr:pic>
      <xdr:nvPicPr>
        <xdr:cNvPr id="34" name="圖片 33">
          <a:extLst>
            <a:ext uri="{FF2B5EF4-FFF2-40B4-BE49-F238E27FC236}">
              <a16:creationId xmlns:a16="http://schemas.microsoft.com/office/drawing/2014/main" id="{E0651484-2AE9-4A0C-B1B9-69225552D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393" y="3626756"/>
          <a:ext cx="219115" cy="2425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78921</xdr:rowOff>
    </xdr:from>
    <xdr:to>
      <xdr:col>3</xdr:col>
      <xdr:colOff>2546</xdr:colOff>
      <xdr:row>9</xdr:row>
      <xdr:rowOff>324674</xdr:rowOff>
    </xdr:to>
    <xdr:pic>
      <xdr:nvPicPr>
        <xdr:cNvPr id="35" name="圖片 34">
          <a:extLst>
            <a:ext uri="{FF2B5EF4-FFF2-40B4-BE49-F238E27FC236}">
              <a16:creationId xmlns:a16="http://schemas.microsoft.com/office/drawing/2014/main" id="{AAF1B0D9-EB62-44C2-BE5C-3C8954AE6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5412921"/>
          <a:ext cx="240671" cy="2349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10432</xdr:colOff>
      <xdr:row>22</xdr:row>
      <xdr:rowOff>54428</xdr:rowOff>
    </xdr:from>
    <xdr:to>
      <xdr:col>2</xdr:col>
      <xdr:colOff>225984</xdr:colOff>
      <xdr:row>22</xdr:row>
      <xdr:rowOff>287479</xdr:rowOff>
    </xdr:to>
    <xdr:pic>
      <xdr:nvPicPr>
        <xdr:cNvPr id="36" name="圖片 35">
          <a:extLst>
            <a:ext uri="{FF2B5EF4-FFF2-40B4-BE49-F238E27FC236}">
              <a16:creationId xmlns:a16="http://schemas.microsoft.com/office/drawing/2014/main" id="{A2A8696C-1E97-4735-A146-E4DA68C89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218" y="9933214"/>
          <a:ext cx="215552" cy="2330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79375</xdr:colOff>
      <xdr:row>4</xdr:row>
      <xdr:rowOff>5292</xdr:rowOff>
    </xdr:from>
    <xdr:to>
      <xdr:col>2</xdr:col>
      <xdr:colOff>207007</xdr:colOff>
      <xdr:row>5</xdr:row>
      <xdr:rowOff>16081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E0D74208-C338-44C8-A5BE-F5C60EC84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1589617"/>
          <a:ext cx="207007" cy="2266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17859</xdr:rowOff>
    </xdr:from>
    <xdr:to>
      <xdr:col>2</xdr:col>
      <xdr:colOff>206403</xdr:colOff>
      <xdr:row>17</xdr:row>
      <xdr:rowOff>25476</xdr:rowOff>
    </xdr:to>
    <xdr:pic>
      <xdr:nvPicPr>
        <xdr:cNvPr id="3" name="圖片 2">
          <a:extLst>
            <a:ext uri="{FF2B5EF4-FFF2-40B4-BE49-F238E27FC236}">
              <a16:creationId xmlns:a16="http://schemas.microsoft.com/office/drawing/2014/main" id="{34E1C311-287B-48B4-BD84-CD39FC56D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4227909"/>
          <a:ext cx="206403" cy="2266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206403</xdr:colOff>
      <xdr:row>23</xdr:row>
      <xdr:rowOff>633</xdr:rowOff>
    </xdr:to>
    <xdr:pic>
      <xdr:nvPicPr>
        <xdr:cNvPr id="4" name="圖片 3">
          <a:extLst>
            <a:ext uri="{FF2B5EF4-FFF2-40B4-BE49-F238E27FC236}">
              <a16:creationId xmlns:a16="http://schemas.microsoft.com/office/drawing/2014/main" id="{F71D6EE4-5BEF-450A-AF95-307E43260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5524500"/>
          <a:ext cx="206403" cy="2197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206403</xdr:colOff>
      <xdr:row>30</xdr:row>
      <xdr:rowOff>632</xdr:rowOff>
    </xdr:to>
    <xdr:pic>
      <xdr:nvPicPr>
        <xdr:cNvPr id="5" name="圖片 4">
          <a:extLst>
            <a:ext uri="{FF2B5EF4-FFF2-40B4-BE49-F238E27FC236}">
              <a16:creationId xmlns:a16="http://schemas.microsoft.com/office/drawing/2014/main" id="{B89C011D-C6E0-417D-ADB5-7DBF906F9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7058025"/>
          <a:ext cx="206403" cy="2197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</xdr:row>
      <xdr:rowOff>9525</xdr:rowOff>
    </xdr:from>
    <xdr:to>
      <xdr:col>2</xdr:col>
      <xdr:colOff>206403</xdr:colOff>
      <xdr:row>28</xdr:row>
      <xdr:rowOff>19678</xdr:rowOff>
    </xdr:to>
    <xdr:pic>
      <xdr:nvPicPr>
        <xdr:cNvPr id="6" name="圖片 5">
          <a:extLst>
            <a:ext uri="{FF2B5EF4-FFF2-40B4-BE49-F238E27FC236}">
              <a16:creationId xmlns:a16="http://schemas.microsoft.com/office/drawing/2014/main" id="{9544680A-07E2-4BE5-85F2-E15BADEE4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6626225"/>
          <a:ext cx="206403" cy="2324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5954</xdr:colOff>
      <xdr:row>25</xdr:row>
      <xdr:rowOff>17859</xdr:rowOff>
    </xdr:from>
    <xdr:to>
      <xdr:col>2</xdr:col>
      <xdr:colOff>202832</xdr:colOff>
      <xdr:row>26</xdr:row>
      <xdr:rowOff>25479</xdr:rowOff>
    </xdr:to>
    <xdr:pic>
      <xdr:nvPicPr>
        <xdr:cNvPr id="7" name="圖片 6">
          <a:extLst>
            <a:ext uri="{FF2B5EF4-FFF2-40B4-BE49-F238E27FC236}">
              <a16:creationId xmlns:a16="http://schemas.microsoft.com/office/drawing/2014/main" id="{9AB42E50-3E18-4FBD-9D77-04DE7B1B6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554" y="6199584"/>
          <a:ext cx="193703" cy="2266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6805</xdr:colOff>
      <xdr:row>30</xdr:row>
      <xdr:rowOff>5953</xdr:rowOff>
    </xdr:from>
    <xdr:to>
      <xdr:col>2</xdr:col>
      <xdr:colOff>206858</xdr:colOff>
      <xdr:row>31</xdr:row>
      <xdr:rowOff>19922</xdr:rowOff>
    </xdr:to>
    <xdr:pic>
      <xdr:nvPicPr>
        <xdr:cNvPr id="8" name="圖片 7">
          <a:extLst>
            <a:ext uri="{FF2B5EF4-FFF2-40B4-BE49-F238E27FC236}">
              <a16:creationId xmlns:a16="http://schemas.microsoft.com/office/drawing/2014/main" id="{A73502E6-BF8E-47E0-84D1-F4931756E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405" y="7286228"/>
          <a:ext cx="196878" cy="229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13607</xdr:colOff>
      <xdr:row>13</xdr:row>
      <xdr:rowOff>0</xdr:rowOff>
    </xdr:from>
    <xdr:to>
      <xdr:col>3</xdr:col>
      <xdr:colOff>990</xdr:colOff>
      <xdr:row>14</xdr:row>
      <xdr:rowOff>19058</xdr:rowOff>
    </xdr:to>
    <xdr:pic>
      <xdr:nvPicPr>
        <xdr:cNvPr id="9" name="圖片 8">
          <a:extLst>
            <a:ext uri="{FF2B5EF4-FFF2-40B4-BE49-F238E27FC236}">
              <a16:creationId xmlns:a16="http://schemas.microsoft.com/office/drawing/2014/main" id="{25A9F277-E787-4775-9039-919E0F8AD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857" y="3552825"/>
          <a:ext cx="228683" cy="2381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13608</xdr:colOff>
      <xdr:row>11</xdr:row>
      <xdr:rowOff>6803</xdr:rowOff>
    </xdr:from>
    <xdr:to>
      <xdr:col>3</xdr:col>
      <xdr:colOff>991</xdr:colOff>
      <xdr:row>12</xdr:row>
      <xdr:rowOff>12214</xdr:rowOff>
    </xdr:to>
    <xdr:pic>
      <xdr:nvPicPr>
        <xdr:cNvPr id="10" name="圖片 9">
          <a:extLst>
            <a:ext uri="{FF2B5EF4-FFF2-40B4-BE49-F238E27FC236}">
              <a16:creationId xmlns:a16="http://schemas.microsoft.com/office/drawing/2014/main" id="{850F05CF-B544-4C73-B9BC-06B45A46B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858" y="3124653"/>
          <a:ext cx="228683" cy="2213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6804</xdr:colOff>
      <xdr:row>14</xdr:row>
      <xdr:rowOff>6804</xdr:rowOff>
    </xdr:from>
    <xdr:to>
      <xdr:col>2</xdr:col>
      <xdr:colOff>228502</xdr:colOff>
      <xdr:row>15</xdr:row>
      <xdr:rowOff>20146</xdr:rowOff>
    </xdr:to>
    <xdr:pic>
      <xdr:nvPicPr>
        <xdr:cNvPr id="11" name="圖片 10">
          <a:extLst>
            <a:ext uri="{FF2B5EF4-FFF2-40B4-BE49-F238E27FC236}">
              <a16:creationId xmlns:a16="http://schemas.microsoft.com/office/drawing/2014/main" id="{73BEA20C-4285-4E40-B83D-1704BDEF4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404" y="3781879"/>
          <a:ext cx="218523" cy="2292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6804</xdr:colOff>
      <xdr:row>12</xdr:row>
      <xdr:rowOff>6804</xdr:rowOff>
    </xdr:from>
    <xdr:to>
      <xdr:col>2</xdr:col>
      <xdr:colOff>228502</xdr:colOff>
      <xdr:row>13</xdr:row>
      <xdr:rowOff>25684</xdr:rowOff>
    </xdr:to>
    <xdr:pic>
      <xdr:nvPicPr>
        <xdr:cNvPr id="12" name="圖片 11">
          <a:extLst>
            <a:ext uri="{FF2B5EF4-FFF2-40B4-BE49-F238E27FC236}">
              <a16:creationId xmlns:a16="http://schemas.microsoft.com/office/drawing/2014/main" id="{44C205D9-1E1B-4EA8-B199-7124467D7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404" y="3343729"/>
          <a:ext cx="218523" cy="23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2552</xdr:colOff>
      <xdr:row>20</xdr:row>
      <xdr:rowOff>6804</xdr:rowOff>
    </xdr:from>
    <xdr:to>
      <xdr:col>2</xdr:col>
      <xdr:colOff>208148</xdr:colOff>
      <xdr:row>21</xdr:row>
      <xdr:rowOff>20145</xdr:rowOff>
    </xdr:to>
    <xdr:pic>
      <xdr:nvPicPr>
        <xdr:cNvPr id="13" name="圖片 12">
          <a:extLst>
            <a:ext uri="{FF2B5EF4-FFF2-40B4-BE49-F238E27FC236}">
              <a16:creationId xmlns:a16="http://schemas.microsoft.com/office/drawing/2014/main" id="{31FBFBAD-32CF-4E16-A606-1DFD0FC56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5096329"/>
          <a:ext cx="208148" cy="2292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5953</xdr:colOff>
      <xdr:row>26</xdr:row>
      <xdr:rowOff>5953</xdr:rowOff>
    </xdr:from>
    <xdr:to>
      <xdr:col>2</xdr:col>
      <xdr:colOff>227651</xdr:colOff>
      <xdr:row>27</xdr:row>
      <xdr:rowOff>16760</xdr:rowOff>
    </xdr:to>
    <xdr:pic>
      <xdr:nvPicPr>
        <xdr:cNvPr id="14" name="圖片 13">
          <a:extLst>
            <a:ext uri="{FF2B5EF4-FFF2-40B4-BE49-F238E27FC236}">
              <a16:creationId xmlns:a16="http://schemas.microsoft.com/office/drawing/2014/main" id="{78330472-6403-4B80-AC25-F7B044DF6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553" y="6409928"/>
          <a:ext cx="218523" cy="2267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6804</xdr:colOff>
      <xdr:row>33</xdr:row>
      <xdr:rowOff>7653</xdr:rowOff>
    </xdr:from>
    <xdr:to>
      <xdr:col>2</xdr:col>
      <xdr:colOff>228502</xdr:colOff>
      <xdr:row>34</xdr:row>
      <xdr:rowOff>20998</xdr:rowOff>
    </xdr:to>
    <xdr:pic>
      <xdr:nvPicPr>
        <xdr:cNvPr id="15" name="圖片 14">
          <a:extLst>
            <a:ext uri="{FF2B5EF4-FFF2-40B4-BE49-F238E27FC236}">
              <a16:creationId xmlns:a16="http://schemas.microsoft.com/office/drawing/2014/main" id="{B46B6FF1-9820-48BB-9A05-D023AAB77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404" y="7945153"/>
          <a:ext cx="218523" cy="2292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13607</xdr:colOff>
      <xdr:row>10</xdr:row>
      <xdr:rowOff>20412</xdr:rowOff>
    </xdr:from>
    <xdr:to>
      <xdr:col>2</xdr:col>
      <xdr:colOff>211526</xdr:colOff>
      <xdr:row>11</xdr:row>
      <xdr:rowOff>25867</xdr:rowOff>
    </xdr:to>
    <xdr:pic>
      <xdr:nvPicPr>
        <xdr:cNvPr id="16" name="圖片 15">
          <a:extLst>
            <a:ext uri="{FF2B5EF4-FFF2-40B4-BE49-F238E27FC236}">
              <a16:creationId xmlns:a16="http://schemas.microsoft.com/office/drawing/2014/main" id="{999166B7-D2CC-4D4F-A8A6-A660318C0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857" y="2916012"/>
          <a:ext cx="201094" cy="2245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</xdr:row>
      <xdr:rowOff>1</xdr:rowOff>
    </xdr:from>
    <xdr:to>
      <xdr:col>2</xdr:col>
      <xdr:colOff>206809</xdr:colOff>
      <xdr:row>32</xdr:row>
      <xdr:rowOff>85</xdr:rowOff>
    </xdr:to>
    <xdr:pic>
      <xdr:nvPicPr>
        <xdr:cNvPr id="17" name="圖片 16">
          <a:extLst>
            <a:ext uri="{FF2B5EF4-FFF2-40B4-BE49-F238E27FC236}">
              <a16:creationId xmlns:a16="http://schemas.microsoft.com/office/drawing/2014/main" id="{0F7FDC1D-AD5A-4A78-A79C-76F212411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7496176"/>
          <a:ext cx="206809" cy="2191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206403</xdr:colOff>
      <xdr:row>6</xdr:row>
      <xdr:rowOff>631</xdr:rowOff>
    </xdr:to>
    <xdr:pic>
      <xdr:nvPicPr>
        <xdr:cNvPr id="18" name="圖片 17">
          <a:extLst>
            <a:ext uri="{FF2B5EF4-FFF2-40B4-BE49-F238E27FC236}">
              <a16:creationId xmlns:a16="http://schemas.microsoft.com/office/drawing/2014/main" id="{6E2EF992-F49E-48D3-9B54-029E37929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1800225"/>
          <a:ext cx="206403" cy="2197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206403</xdr:colOff>
      <xdr:row>6</xdr:row>
      <xdr:rowOff>631</xdr:rowOff>
    </xdr:to>
    <xdr:pic>
      <xdr:nvPicPr>
        <xdr:cNvPr id="19" name="圖片 18">
          <a:extLst>
            <a:ext uri="{FF2B5EF4-FFF2-40B4-BE49-F238E27FC236}">
              <a16:creationId xmlns:a16="http://schemas.microsoft.com/office/drawing/2014/main" id="{0077F986-AA7B-44A0-B98C-9EA12FE0C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1800225"/>
          <a:ext cx="206403" cy="2197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206403</xdr:colOff>
      <xdr:row>6</xdr:row>
      <xdr:rowOff>631</xdr:rowOff>
    </xdr:to>
    <xdr:pic>
      <xdr:nvPicPr>
        <xdr:cNvPr id="20" name="圖片 19">
          <a:extLst>
            <a:ext uri="{FF2B5EF4-FFF2-40B4-BE49-F238E27FC236}">
              <a16:creationId xmlns:a16="http://schemas.microsoft.com/office/drawing/2014/main" id="{C3D5AA71-8C3A-4528-8F0E-A8B9F47AB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1800225"/>
          <a:ext cx="206403" cy="2197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210623</xdr:colOff>
      <xdr:row>22</xdr:row>
      <xdr:rowOff>630</xdr:rowOff>
    </xdr:to>
    <xdr:pic>
      <xdr:nvPicPr>
        <xdr:cNvPr id="21" name="圖片 20">
          <a:extLst>
            <a:ext uri="{FF2B5EF4-FFF2-40B4-BE49-F238E27FC236}">
              <a16:creationId xmlns:a16="http://schemas.microsoft.com/office/drawing/2014/main" id="{28C5DEF3-C64B-47E2-9150-68119E316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5305425"/>
          <a:ext cx="210623" cy="2197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8505</xdr:colOff>
      <xdr:row>32</xdr:row>
      <xdr:rowOff>0</xdr:rowOff>
    </xdr:from>
    <xdr:to>
      <xdr:col>2</xdr:col>
      <xdr:colOff>226801</xdr:colOff>
      <xdr:row>33</xdr:row>
      <xdr:rowOff>19059</xdr:rowOff>
    </xdr:to>
    <xdr:pic>
      <xdr:nvPicPr>
        <xdr:cNvPr id="22" name="圖片 21">
          <a:extLst>
            <a:ext uri="{FF2B5EF4-FFF2-40B4-BE49-F238E27FC236}">
              <a16:creationId xmlns:a16="http://schemas.microsoft.com/office/drawing/2014/main" id="{969FE347-09D8-4729-89C8-C5733DC88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105" y="7715250"/>
          <a:ext cx="215121" cy="2381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352085</xdr:colOff>
      <xdr:row>6</xdr:row>
      <xdr:rowOff>0</xdr:rowOff>
    </xdr:from>
    <xdr:to>
      <xdr:col>2</xdr:col>
      <xdr:colOff>215929</xdr:colOff>
      <xdr:row>7</xdr:row>
      <xdr:rowOff>19058</xdr:rowOff>
    </xdr:to>
    <xdr:pic>
      <xdr:nvPicPr>
        <xdr:cNvPr id="23" name="圖片 22">
          <a:extLst>
            <a:ext uri="{FF2B5EF4-FFF2-40B4-BE49-F238E27FC236}">
              <a16:creationId xmlns:a16="http://schemas.microsoft.com/office/drawing/2014/main" id="{D14D91E6-0492-46A1-B3B4-21045CC7F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260" y="2019300"/>
          <a:ext cx="213094" cy="2381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206403</xdr:colOff>
      <xdr:row>8</xdr:row>
      <xdr:rowOff>633</xdr:rowOff>
    </xdr:to>
    <xdr:pic>
      <xdr:nvPicPr>
        <xdr:cNvPr id="24" name="圖片 23">
          <a:extLst>
            <a:ext uri="{FF2B5EF4-FFF2-40B4-BE49-F238E27FC236}">
              <a16:creationId xmlns:a16="http://schemas.microsoft.com/office/drawing/2014/main" id="{94185D5F-6954-4E63-B5FC-6198BAA1D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2238375"/>
          <a:ext cx="206403" cy="2197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207135</xdr:colOff>
      <xdr:row>2</xdr:row>
      <xdr:rowOff>211234</xdr:rowOff>
    </xdr:to>
    <xdr:pic>
      <xdr:nvPicPr>
        <xdr:cNvPr id="25" name="圖片 24">
          <a:extLst>
            <a:ext uri="{FF2B5EF4-FFF2-40B4-BE49-F238E27FC236}">
              <a16:creationId xmlns:a16="http://schemas.microsoft.com/office/drawing/2014/main" id="{2728AEDC-1FF9-4062-8513-D858F136F4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25" y="1143000"/>
          <a:ext cx="207135" cy="21123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15</xdr:row>
      <xdr:rowOff>17860</xdr:rowOff>
    </xdr:from>
    <xdr:to>
      <xdr:col>2</xdr:col>
      <xdr:colOff>192433</xdr:colOff>
      <xdr:row>16</xdr:row>
      <xdr:rowOff>15950</xdr:rowOff>
    </xdr:to>
    <xdr:pic>
      <xdr:nvPicPr>
        <xdr:cNvPr id="26" name="圖片 25">
          <a:extLst>
            <a:ext uri="{FF2B5EF4-FFF2-40B4-BE49-F238E27FC236}">
              <a16:creationId xmlns:a16="http://schemas.microsoft.com/office/drawing/2014/main" id="{20576A93-77D5-4B87-81AF-A8AD5BB98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4008835"/>
          <a:ext cx="192433" cy="217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13605</xdr:colOff>
      <xdr:row>8</xdr:row>
      <xdr:rowOff>25704</xdr:rowOff>
    </xdr:from>
    <xdr:to>
      <xdr:col>2</xdr:col>
      <xdr:colOff>215938</xdr:colOff>
      <xdr:row>9</xdr:row>
      <xdr:rowOff>21632</xdr:rowOff>
    </xdr:to>
    <xdr:pic>
      <xdr:nvPicPr>
        <xdr:cNvPr id="27" name="圖片 26">
          <a:extLst>
            <a:ext uri="{FF2B5EF4-FFF2-40B4-BE49-F238E27FC236}">
              <a16:creationId xmlns:a16="http://schemas.microsoft.com/office/drawing/2014/main" id="{26FF906E-7876-4DF5-88D8-6D556B293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855" y="2486329"/>
          <a:ext cx="205508" cy="2118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206403</xdr:colOff>
      <xdr:row>4</xdr:row>
      <xdr:rowOff>635</xdr:rowOff>
    </xdr:to>
    <xdr:pic>
      <xdr:nvPicPr>
        <xdr:cNvPr id="28" name="圖片 27">
          <a:extLst>
            <a:ext uri="{FF2B5EF4-FFF2-40B4-BE49-F238E27FC236}">
              <a16:creationId xmlns:a16="http://schemas.microsoft.com/office/drawing/2014/main" id="{3FB5FC8A-E2A3-4477-A718-75A210B9F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1362075"/>
          <a:ext cx="206403" cy="2197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7654</xdr:colOff>
      <xdr:row>18</xdr:row>
      <xdr:rowOff>196453</xdr:rowOff>
    </xdr:from>
    <xdr:to>
      <xdr:col>2</xdr:col>
      <xdr:colOff>225950</xdr:colOff>
      <xdr:row>20</xdr:row>
      <xdr:rowOff>19452</xdr:rowOff>
    </xdr:to>
    <xdr:pic>
      <xdr:nvPicPr>
        <xdr:cNvPr id="29" name="圖片 28">
          <a:extLst>
            <a:ext uri="{FF2B5EF4-FFF2-40B4-BE49-F238E27FC236}">
              <a16:creationId xmlns:a16="http://schemas.microsoft.com/office/drawing/2014/main" id="{47F6DF36-382B-4C60-B216-D247BBA47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254" y="4847828"/>
          <a:ext cx="215121" cy="2579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6803</xdr:colOff>
      <xdr:row>18</xdr:row>
      <xdr:rowOff>0</xdr:rowOff>
    </xdr:from>
    <xdr:to>
      <xdr:col>2</xdr:col>
      <xdr:colOff>211076</xdr:colOff>
      <xdr:row>19</xdr:row>
      <xdr:rowOff>629</xdr:rowOff>
    </xdr:to>
    <xdr:pic>
      <xdr:nvPicPr>
        <xdr:cNvPr id="30" name="圖片 29">
          <a:extLst>
            <a:ext uri="{FF2B5EF4-FFF2-40B4-BE49-F238E27FC236}">
              <a16:creationId xmlns:a16="http://schemas.microsoft.com/office/drawing/2014/main" id="{9114FD17-D938-45C4-8D6E-E958611B3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403" y="4648200"/>
          <a:ext cx="201098" cy="2197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</xdr:colOff>
      <xdr:row>22</xdr:row>
      <xdr:rowOff>190501</xdr:rowOff>
    </xdr:from>
    <xdr:to>
      <xdr:col>2</xdr:col>
      <xdr:colOff>208364</xdr:colOff>
      <xdr:row>23</xdr:row>
      <xdr:rowOff>209558</xdr:rowOff>
    </xdr:to>
    <xdr:pic>
      <xdr:nvPicPr>
        <xdr:cNvPr id="31" name="圖片 30">
          <a:extLst>
            <a:ext uri="{FF2B5EF4-FFF2-40B4-BE49-F238E27FC236}">
              <a16:creationId xmlns:a16="http://schemas.microsoft.com/office/drawing/2014/main" id="{B471B8F5-D886-4EB4-A885-EB7334077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5715001"/>
          <a:ext cx="208364" cy="2381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2553</xdr:colOff>
      <xdr:row>24</xdr:row>
      <xdr:rowOff>5954</xdr:rowOff>
    </xdr:from>
    <xdr:to>
      <xdr:col>2</xdr:col>
      <xdr:colOff>208149</xdr:colOff>
      <xdr:row>25</xdr:row>
      <xdr:rowOff>16755</xdr:rowOff>
    </xdr:to>
    <xdr:pic>
      <xdr:nvPicPr>
        <xdr:cNvPr id="32" name="圖片 31">
          <a:extLst>
            <a:ext uri="{FF2B5EF4-FFF2-40B4-BE49-F238E27FC236}">
              <a16:creationId xmlns:a16="http://schemas.microsoft.com/office/drawing/2014/main" id="{BEEC4E09-0125-4DBA-A8C9-7EF80A2C3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5971779"/>
          <a:ext cx="208149" cy="2267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1701</xdr:colOff>
      <xdr:row>28</xdr:row>
      <xdr:rowOff>0</xdr:rowOff>
    </xdr:from>
    <xdr:to>
      <xdr:col>2</xdr:col>
      <xdr:colOff>212377</xdr:colOff>
      <xdr:row>29</xdr:row>
      <xdr:rowOff>20170</xdr:rowOff>
    </xdr:to>
    <xdr:pic>
      <xdr:nvPicPr>
        <xdr:cNvPr id="33" name="圖片 32">
          <a:extLst>
            <a:ext uri="{FF2B5EF4-FFF2-40B4-BE49-F238E27FC236}">
              <a16:creationId xmlns:a16="http://schemas.microsoft.com/office/drawing/2014/main" id="{05DC6556-7CC5-4909-AFA6-574C3D146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6838950"/>
          <a:ext cx="212377" cy="2392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1701</xdr:colOff>
      <xdr:row>17</xdr:row>
      <xdr:rowOff>5954</xdr:rowOff>
    </xdr:from>
    <xdr:to>
      <xdr:col>2</xdr:col>
      <xdr:colOff>212377</xdr:colOff>
      <xdr:row>18</xdr:row>
      <xdr:rowOff>16755</xdr:rowOff>
    </xdr:to>
    <xdr:pic>
      <xdr:nvPicPr>
        <xdr:cNvPr id="34" name="圖片 33">
          <a:extLst>
            <a:ext uri="{FF2B5EF4-FFF2-40B4-BE49-F238E27FC236}">
              <a16:creationId xmlns:a16="http://schemas.microsoft.com/office/drawing/2014/main" id="{09BBA58B-3BA9-4D1C-A7EC-16F63DF69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4438254"/>
          <a:ext cx="212377" cy="2267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226328</xdr:colOff>
      <xdr:row>10</xdr:row>
      <xdr:rowOff>20487</xdr:rowOff>
    </xdr:to>
    <xdr:pic>
      <xdr:nvPicPr>
        <xdr:cNvPr id="35" name="圖片 34">
          <a:extLst>
            <a:ext uri="{FF2B5EF4-FFF2-40B4-BE49-F238E27FC236}">
              <a16:creationId xmlns:a16="http://schemas.microsoft.com/office/drawing/2014/main" id="{FD552703-1F01-48CE-A763-AACF01E87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2676525"/>
          <a:ext cx="226328" cy="2395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977424</xdr:colOff>
      <xdr:row>7</xdr:row>
      <xdr:rowOff>42545</xdr:rowOff>
    </xdr:from>
    <xdr:to>
      <xdr:col>13</xdr:col>
      <xdr:colOff>1030922</xdr:colOff>
      <xdr:row>28</xdr:row>
      <xdr:rowOff>146515</xdr:rowOff>
    </xdr:to>
    <xdr:pic>
      <xdr:nvPicPr>
        <xdr:cNvPr id="36" name="圖片 35">
          <a:extLst>
            <a:ext uri="{FF2B5EF4-FFF2-40B4-BE49-F238E27FC236}">
              <a16:creationId xmlns:a16="http://schemas.microsoft.com/office/drawing/2014/main" id="{1D2BF1D8-93D9-4514-8C9A-B3CCB2119E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alphaModFix amt="2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49549" y="2257108"/>
          <a:ext cx="6673373" cy="460453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79375</xdr:colOff>
      <xdr:row>5</xdr:row>
      <xdr:rowOff>5292</xdr:rowOff>
    </xdr:from>
    <xdr:to>
      <xdr:col>2</xdr:col>
      <xdr:colOff>207007</xdr:colOff>
      <xdr:row>6</xdr:row>
      <xdr:rowOff>6556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BE2C0271-C02C-4E3E-9C7B-0383AB656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563" y="1057805"/>
          <a:ext cx="199841" cy="2054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17859</xdr:rowOff>
    </xdr:from>
    <xdr:to>
      <xdr:col>2</xdr:col>
      <xdr:colOff>206403</xdr:colOff>
      <xdr:row>18</xdr:row>
      <xdr:rowOff>9601</xdr:rowOff>
    </xdr:to>
    <xdr:pic>
      <xdr:nvPicPr>
        <xdr:cNvPr id="4" name="圖片 3">
          <a:extLst>
            <a:ext uri="{FF2B5EF4-FFF2-40B4-BE49-F238E27FC236}">
              <a16:creationId xmlns:a16="http://schemas.microsoft.com/office/drawing/2014/main" id="{38BC7B55-D3A1-47F4-B947-E76FB411D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188" y="4399359"/>
          <a:ext cx="198783" cy="2030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12700</xdr:colOff>
      <xdr:row>20</xdr:row>
      <xdr:rowOff>0</xdr:rowOff>
    </xdr:from>
    <xdr:to>
      <xdr:col>2</xdr:col>
      <xdr:colOff>219103</xdr:colOff>
      <xdr:row>20</xdr:row>
      <xdr:rowOff>229233</xdr:rowOff>
    </xdr:to>
    <xdr:pic>
      <xdr:nvPicPr>
        <xdr:cNvPr id="6" name="圖片 5">
          <a:extLst>
            <a:ext uri="{FF2B5EF4-FFF2-40B4-BE49-F238E27FC236}">
              <a16:creationId xmlns:a16="http://schemas.microsoft.com/office/drawing/2014/main" id="{F919CAF7-2CF2-4019-9F63-D00E2BF3F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00" y="5969000"/>
          <a:ext cx="206403" cy="229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206403</xdr:colOff>
      <xdr:row>26</xdr:row>
      <xdr:rowOff>229231</xdr:rowOff>
    </xdr:to>
    <xdr:pic>
      <xdr:nvPicPr>
        <xdr:cNvPr id="9" name="圖片 8">
          <a:extLst>
            <a:ext uri="{FF2B5EF4-FFF2-40B4-BE49-F238E27FC236}">
              <a16:creationId xmlns:a16="http://schemas.microsoft.com/office/drawing/2014/main" id="{CA82400E-8E9A-4CC9-B3BB-120BF9438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3" y="5148263"/>
          <a:ext cx="198783" cy="2054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</xdr:row>
      <xdr:rowOff>9525</xdr:rowOff>
    </xdr:from>
    <xdr:to>
      <xdr:col>2</xdr:col>
      <xdr:colOff>206403</xdr:colOff>
      <xdr:row>29</xdr:row>
      <xdr:rowOff>10152</xdr:rowOff>
    </xdr:to>
    <xdr:pic>
      <xdr:nvPicPr>
        <xdr:cNvPr id="11" name="圖片 10">
          <a:extLst>
            <a:ext uri="{FF2B5EF4-FFF2-40B4-BE49-F238E27FC236}">
              <a16:creationId xmlns:a16="http://schemas.microsoft.com/office/drawing/2014/main" id="{67104537-C54D-44A6-9308-03C98987F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590" y="6656615"/>
          <a:ext cx="198783" cy="2047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5954</xdr:colOff>
      <xdr:row>29</xdr:row>
      <xdr:rowOff>17859</xdr:rowOff>
    </xdr:from>
    <xdr:to>
      <xdr:col>2</xdr:col>
      <xdr:colOff>199657</xdr:colOff>
      <xdr:row>30</xdr:row>
      <xdr:rowOff>9604</xdr:rowOff>
    </xdr:to>
    <xdr:pic>
      <xdr:nvPicPr>
        <xdr:cNvPr id="12" name="圖片 11">
          <a:extLst>
            <a:ext uri="{FF2B5EF4-FFF2-40B4-BE49-F238E27FC236}">
              <a16:creationId xmlns:a16="http://schemas.microsoft.com/office/drawing/2014/main" id="{4D862557-B6CC-48B3-B3BD-CB1027723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142" y="6221015"/>
          <a:ext cx="198783" cy="2030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6805</xdr:colOff>
      <xdr:row>30</xdr:row>
      <xdr:rowOff>5953</xdr:rowOff>
    </xdr:from>
    <xdr:to>
      <xdr:col>2</xdr:col>
      <xdr:colOff>206858</xdr:colOff>
      <xdr:row>31</xdr:row>
      <xdr:rowOff>10397</xdr:rowOff>
    </xdr:to>
    <xdr:pic>
      <xdr:nvPicPr>
        <xdr:cNvPr id="14" name="圖片 13">
          <a:extLst>
            <a:ext uri="{FF2B5EF4-FFF2-40B4-BE49-F238E27FC236}">
              <a16:creationId xmlns:a16="http://schemas.microsoft.com/office/drawing/2014/main" id="{F39EDEE5-792B-46BF-A950-16EE60387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993" y="7221141"/>
          <a:ext cx="198783" cy="2030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13607</xdr:colOff>
      <xdr:row>14</xdr:row>
      <xdr:rowOff>0</xdr:rowOff>
    </xdr:from>
    <xdr:to>
      <xdr:col>3</xdr:col>
      <xdr:colOff>990</xdr:colOff>
      <xdr:row>15</xdr:row>
      <xdr:rowOff>9532</xdr:rowOff>
    </xdr:to>
    <xdr:pic>
      <xdr:nvPicPr>
        <xdr:cNvPr id="18" name="圖片 17">
          <a:extLst>
            <a:ext uri="{FF2B5EF4-FFF2-40B4-BE49-F238E27FC236}">
              <a16:creationId xmlns:a16="http://schemas.microsoft.com/office/drawing/2014/main" id="{4EC7CB8A-FC0C-4DD8-A54D-5570E7C5E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197" y="3585483"/>
          <a:ext cx="221698" cy="213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13608</xdr:colOff>
      <xdr:row>15</xdr:row>
      <xdr:rowOff>6803</xdr:rowOff>
    </xdr:from>
    <xdr:to>
      <xdr:col>3</xdr:col>
      <xdr:colOff>991</xdr:colOff>
      <xdr:row>15</xdr:row>
      <xdr:rowOff>237640</xdr:rowOff>
    </xdr:to>
    <xdr:pic>
      <xdr:nvPicPr>
        <xdr:cNvPr id="19" name="圖片 18">
          <a:extLst>
            <a:ext uri="{FF2B5EF4-FFF2-40B4-BE49-F238E27FC236}">
              <a16:creationId xmlns:a16="http://schemas.microsoft.com/office/drawing/2014/main" id="{99DCB57F-5B93-4D36-B6A8-F4596AB8C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198" y="3184072"/>
          <a:ext cx="221698" cy="2165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6804</xdr:colOff>
      <xdr:row>16</xdr:row>
      <xdr:rowOff>6804</xdr:rowOff>
    </xdr:from>
    <xdr:to>
      <xdr:col>2</xdr:col>
      <xdr:colOff>228502</xdr:colOff>
      <xdr:row>17</xdr:row>
      <xdr:rowOff>10620</xdr:rowOff>
    </xdr:to>
    <xdr:pic>
      <xdr:nvPicPr>
        <xdr:cNvPr id="20" name="圖片 19">
          <a:extLst>
            <a:ext uri="{FF2B5EF4-FFF2-40B4-BE49-F238E27FC236}">
              <a16:creationId xmlns:a16="http://schemas.microsoft.com/office/drawing/2014/main" id="{4A52CF32-4B49-4BE3-852A-536DE717C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394" y="3796394"/>
          <a:ext cx="221698" cy="213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6804</xdr:colOff>
      <xdr:row>17</xdr:row>
      <xdr:rowOff>6804</xdr:rowOff>
    </xdr:from>
    <xdr:to>
      <xdr:col>2</xdr:col>
      <xdr:colOff>228502</xdr:colOff>
      <xdr:row>18</xdr:row>
      <xdr:rowOff>9809</xdr:rowOff>
    </xdr:to>
    <xdr:pic>
      <xdr:nvPicPr>
        <xdr:cNvPr id="23" name="圖片 22">
          <a:extLst>
            <a:ext uri="{FF2B5EF4-FFF2-40B4-BE49-F238E27FC236}">
              <a16:creationId xmlns:a16="http://schemas.microsoft.com/office/drawing/2014/main" id="{443C8312-F6AB-4147-96FF-05A2C5E6E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394" y="3388180"/>
          <a:ext cx="221698" cy="2160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</xdr:row>
      <xdr:rowOff>222704</xdr:rowOff>
    </xdr:from>
    <xdr:to>
      <xdr:col>2</xdr:col>
      <xdr:colOff>226405</xdr:colOff>
      <xdr:row>22</xdr:row>
      <xdr:rowOff>2684</xdr:rowOff>
    </xdr:to>
    <xdr:pic>
      <xdr:nvPicPr>
        <xdr:cNvPr id="25" name="圖片 24">
          <a:extLst>
            <a:ext uri="{FF2B5EF4-FFF2-40B4-BE49-F238E27FC236}">
              <a16:creationId xmlns:a16="http://schemas.microsoft.com/office/drawing/2014/main" id="{C19A3167-CDED-49F1-8D3A-24F2881F0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600" y="6191704"/>
          <a:ext cx="226405" cy="2625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5953</xdr:colOff>
      <xdr:row>22</xdr:row>
      <xdr:rowOff>5953</xdr:rowOff>
    </xdr:from>
    <xdr:to>
      <xdr:col>2</xdr:col>
      <xdr:colOff>227651</xdr:colOff>
      <xdr:row>23</xdr:row>
      <xdr:rowOff>7234</xdr:rowOff>
    </xdr:to>
    <xdr:pic>
      <xdr:nvPicPr>
        <xdr:cNvPr id="28" name="圖片 27">
          <a:extLst>
            <a:ext uri="{FF2B5EF4-FFF2-40B4-BE49-F238E27FC236}">
              <a16:creationId xmlns:a16="http://schemas.microsoft.com/office/drawing/2014/main" id="{F22C2D4B-698C-4C95-9FE5-AF90EF215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141" y="6411516"/>
          <a:ext cx="221698" cy="2119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352879</xdr:colOff>
      <xdr:row>33</xdr:row>
      <xdr:rowOff>10828</xdr:rowOff>
    </xdr:from>
    <xdr:to>
      <xdr:col>2</xdr:col>
      <xdr:colOff>209452</xdr:colOff>
      <xdr:row>34</xdr:row>
      <xdr:rowOff>8297</xdr:rowOff>
    </xdr:to>
    <xdr:pic>
      <xdr:nvPicPr>
        <xdr:cNvPr id="33" name="圖片 32">
          <a:extLst>
            <a:ext uri="{FF2B5EF4-FFF2-40B4-BE49-F238E27FC236}">
              <a16:creationId xmlns:a16="http://schemas.microsoft.com/office/drawing/2014/main" id="{05E5A6C3-6896-4B4A-852B-D8FB705DC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879" y="9116728"/>
          <a:ext cx="218523" cy="2419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13607</xdr:colOff>
      <xdr:row>11</xdr:row>
      <xdr:rowOff>20412</xdr:rowOff>
    </xdr:from>
    <xdr:to>
      <xdr:col>2</xdr:col>
      <xdr:colOff>211526</xdr:colOff>
      <xdr:row>12</xdr:row>
      <xdr:rowOff>9994</xdr:rowOff>
    </xdr:to>
    <xdr:pic>
      <xdr:nvPicPr>
        <xdr:cNvPr id="44" name="圖片 43">
          <a:extLst>
            <a:ext uri="{FF2B5EF4-FFF2-40B4-BE49-F238E27FC236}">
              <a16:creationId xmlns:a16="http://schemas.microsoft.com/office/drawing/2014/main" id="{24595781-19E4-49C2-B4F8-FC55F3D59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197" y="2789466"/>
          <a:ext cx="199189" cy="2140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12700</xdr:colOff>
      <xdr:row>32</xdr:row>
      <xdr:rowOff>9526</xdr:rowOff>
    </xdr:from>
    <xdr:to>
      <xdr:col>2</xdr:col>
      <xdr:colOff>216334</xdr:colOff>
      <xdr:row>33</xdr:row>
      <xdr:rowOff>86</xdr:rowOff>
    </xdr:to>
    <xdr:pic>
      <xdr:nvPicPr>
        <xdr:cNvPr id="45" name="圖片 44">
          <a:extLst>
            <a:ext uri="{FF2B5EF4-FFF2-40B4-BE49-F238E27FC236}">
              <a16:creationId xmlns:a16="http://schemas.microsoft.com/office/drawing/2014/main" id="{BB5CCEBA-7501-4986-9DF7-AD26626A6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00" y="8874126"/>
          <a:ext cx="206809" cy="231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206403</xdr:colOff>
      <xdr:row>6</xdr:row>
      <xdr:rowOff>229230</xdr:rowOff>
    </xdr:to>
    <xdr:pic>
      <xdr:nvPicPr>
        <xdr:cNvPr id="51" name="圖片 50">
          <a:extLst>
            <a:ext uri="{FF2B5EF4-FFF2-40B4-BE49-F238E27FC236}">
              <a16:creationId xmlns:a16="http://schemas.microsoft.com/office/drawing/2014/main" id="{EEC56E2B-2087-4C70-B587-BAB5DE07D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3" y="1871663"/>
          <a:ext cx="198783" cy="205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11906</xdr:colOff>
      <xdr:row>6</xdr:row>
      <xdr:rowOff>0</xdr:rowOff>
    </xdr:from>
    <xdr:to>
      <xdr:col>2</xdr:col>
      <xdr:colOff>221484</xdr:colOff>
      <xdr:row>6</xdr:row>
      <xdr:rowOff>229230</xdr:rowOff>
    </xdr:to>
    <xdr:pic>
      <xdr:nvPicPr>
        <xdr:cNvPr id="57" name="圖片 56">
          <a:extLst>
            <a:ext uri="{FF2B5EF4-FFF2-40B4-BE49-F238E27FC236}">
              <a16:creationId xmlns:a16="http://schemas.microsoft.com/office/drawing/2014/main" id="{99D4E116-370E-48E0-B657-268E855B7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094" y="2143125"/>
          <a:ext cx="206403" cy="2149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23813</xdr:colOff>
      <xdr:row>7</xdr:row>
      <xdr:rowOff>0</xdr:rowOff>
    </xdr:from>
    <xdr:to>
      <xdr:col>2</xdr:col>
      <xdr:colOff>230216</xdr:colOff>
      <xdr:row>7</xdr:row>
      <xdr:rowOff>229231</xdr:rowOff>
    </xdr:to>
    <xdr:pic>
      <xdr:nvPicPr>
        <xdr:cNvPr id="58" name="圖片 57">
          <a:extLst>
            <a:ext uri="{FF2B5EF4-FFF2-40B4-BE49-F238E27FC236}">
              <a16:creationId xmlns:a16="http://schemas.microsoft.com/office/drawing/2014/main" id="{49B3426F-90D1-4B7A-8DA8-1FB5E359C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1" y="2357438"/>
          <a:ext cx="206403" cy="2149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25</xdr:row>
      <xdr:rowOff>0</xdr:rowOff>
    </xdr:from>
    <xdr:to>
      <xdr:col>2</xdr:col>
      <xdr:colOff>210623</xdr:colOff>
      <xdr:row>25</xdr:row>
      <xdr:rowOff>229231</xdr:rowOff>
    </xdr:to>
    <xdr:pic>
      <xdr:nvPicPr>
        <xdr:cNvPr id="76" name="圖片 75">
          <a:extLst>
            <a:ext uri="{FF2B5EF4-FFF2-40B4-BE49-F238E27FC236}">
              <a16:creationId xmlns:a16="http://schemas.microsoft.com/office/drawing/2014/main" id="{70763B4C-7AC6-4881-9ECC-02381C37A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3" y="2281238"/>
          <a:ext cx="197288" cy="2054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354580</xdr:colOff>
      <xdr:row>34</xdr:row>
      <xdr:rowOff>0</xdr:rowOff>
    </xdr:from>
    <xdr:to>
      <xdr:col>2</xdr:col>
      <xdr:colOff>207751</xdr:colOff>
      <xdr:row>35</xdr:row>
      <xdr:rowOff>6359</xdr:rowOff>
    </xdr:to>
    <xdr:pic>
      <xdr:nvPicPr>
        <xdr:cNvPr id="84" name="圖片 83">
          <a:extLst>
            <a:ext uri="{FF2B5EF4-FFF2-40B4-BE49-F238E27FC236}">
              <a16:creationId xmlns:a16="http://schemas.microsoft.com/office/drawing/2014/main" id="{F1646B1B-EDA7-4994-A8D1-A11A43A30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4580" y="9347200"/>
          <a:ext cx="215121" cy="2508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9979</xdr:colOff>
      <xdr:row>7</xdr:row>
      <xdr:rowOff>199231</xdr:rowOff>
    </xdr:from>
    <xdr:to>
      <xdr:col>3</xdr:col>
      <xdr:colOff>2411</xdr:colOff>
      <xdr:row>8</xdr:row>
      <xdr:rowOff>226227</xdr:rowOff>
    </xdr:to>
    <xdr:pic>
      <xdr:nvPicPr>
        <xdr:cNvPr id="87" name="圖片 86">
          <a:extLst>
            <a:ext uri="{FF2B5EF4-FFF2-40B4-BE49-F238E27FC236}">
              <a16:creationId xmlns:a16="http://schemas.microsoft.com/office/drawing/2014/main" id="{7AACCE97-7BC7-4A15-A7D9-30F2727DC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167" y="2556669"/>
          <a:ext cx="224207" cy="2397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11906</xdr:colOff>
      <xdr:row>12</xdr:row>
      <xdr:rowOff>0</xdr:rowOff>
    </xdr:from>
    <xdr:to>
      <xdr:col>2</xdr:col>
      <xdr:colOff>221484</xdr:colOff>
      <xdr:row>12</xdr:row>
      <xdr:rowOff>229232</xdr:rowOff>
    </xdr:to>
    <xdr:pic>
      <xdr:nvPicPr>
        <xdr:cNvPr id="90" name="圖片 89">
          <a:extLst>
            <a:ext uri="{FF2B5EF4-FFF2-40B4-BE49-F238E27FC236}">
              <a16:creationId xmlns:a16="http://schemas.microsoft.com/office/drawing/2014/main" id="{22E1C852-596C-40C1-A810-4767B1854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094" y="3429000"/>
          <a:ext cx="206403" cy="2149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11906</xdr:colOff>
      <xdr:row>3</xdr:row>
      <xdr:rowOff>0</xdr:rowOff>
    </xdr:from>
    <xdr:to>
      <xdr:col>2</xdr:col>
      <xdr:colOff>222216</xdr:colOff>
      <xdr:row>3</xdr:row>
      <xdr:rowOff>211234</xdr:rowOff>
    </xdr:to>
    <xdr:pic>
      <xdr:nvPicPr>
        <xdr:cNvPr id="98" name="圖片 97">
          <a:extLst>
            <a:ext uri="{FF2B5EF4-FFF2-40B4-BE49-F238E27FC236}">
              <a16:creationId xmlns:a16="http://schemas.microsoft.com/office/drawing/2014/main" id="{18F277C9-CDD3-4522-8A47-50C0C1A778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9094" y="1500188"/>
          <a:ext cx="207135" cy="211234"/>
        </a:xfrm>
        <a:prstGeom prst="rect">
          <a:avLst/>
        </a:prstGeom>
      </xdr:spPr>
    </xdr:pic>
    <xdr:clientData/>
  </xdr:twoCellAnchor>
  <xdr:twoCellAnchor editAs="oneCell">
    <xdr:from>
      <xdr:col>2</xdr:col>
      <xdr:colOff>13605</xdr:colOff>
      <xdr:row>5</xdr:row>
      <xdr:rowOff>25704</xdr:rowOff>
    </xdr:from>
    <xdr:to>
      <xdr:col>2</xdr:col>
      <xdr:colOff>219113</xdr:colOff>
      <xdr:row>6</xdr:row>
      <xdr:rowOff>12107</xdr:rowOff>
    </xdr:to>
    <xdr:pic>
      <xdr:nvPicPr>
        <xdr:cNvPr id="100" name="圖片 99">
          <a:extLst>
            <a:ext uri="{FF2B5EF4-FFF2-40B4-BE49-F238E27FC236}">
              <a16:creationId xmlns:a16="http://schemas.microsoft.com/office/drawing/2014/main" id="{DF94361F-C48E-43DF-80A8-5AC66D2FD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195" y="2998865"/>
          <a:ext cx="202968" cy="20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11906</xdr:colOff>
      <xdr:row>4</xdr:row>
      <xdr:rowOff>0</xdr:rowOff>
    </xdr:from>
    <xdr:to>
      <xdr:col>2</xdr:col>
      <xdr:colOff>221484</xdr:colOff>
      <xdr:row>4</xdr:row>
      <xdr:rowOff>229236</xdr:rowOff>
    </xdr:to>
    <xdr:pic>
      <xdr:nvPicPr>
        <xdr:cNvPr id="103" name="圖片 102">
          <a:extLst>
            <a:ext uri="{FF2B5EF4-FFF2-40B4-BE49-F238E27FC236}">
              <a16:creationId xmlns:a16="http://schemas.microsoft.com/office/drawing/2014/main" id="{01DF5597-68BA-4182-8537-4B9A65786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094" y="1714500"/>
          <a:ext cx="206403" cy="2149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6803</xdr:colOff>
      <xdr:row>24</xdr:row>
      <xdr:rowOff>0</xdr:rowOff>
    </xdr:from>
    <xdr:to>
      <xdr:col>2</xdr:col>
      <xdr:colOff>211076</xdr:colOff>
      <xdr:row>24</xdr:row>
      <xdr:rowOff>229228</xdr:rowOff>
    </xdr:to>
    <xdr:pic>
      <xdr:nvPicPr>
        <xdr:cNvPr id="106" name="圖片 105">
          <a:extLst>
            <a:ext uri="{FF2B5EF4-FFF2-40B4-BE49-F238E27FC236}">
              <a16:creationId xmlns:a16="http://schemas.microsoft.com/office/drawing/2014/main" id="{73084BBB-EF89-4139-AC1B-6A16C8224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393" y="4810126"/>
          <a:ext cx="197288" cy="2047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8732</xdr:colOff>
      <xdr:row>26</xdr:row>
      <xdr:rowOff>240904</xdr:rowOff>
    </xdr:from>
    <xdr:to>
      <xdr:col>2</xdr:col>
      <xdr:colOff>220056</xdr:colOff>
      <xdr:row>28</xdr:row>
      <xdr:rowOff>881</xdr:rowOff>
    </xdr:to>
    <xdr:pic>
      <xdr:nvPicPr>
        <xdr:cNvPr id="108" name="圖片 107">
          <a:extLst>
            <a:ext uri="{FF2B5EF4-FFF2-40B4-BE49-F238E27FC236}">
              <a16:creationId xmlns:a16="http://schemas.microsoft.com/office/drawing/2014/main" id="{B2A6BA2A-15C8-4D12-AB52-B0DC0A6C0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332" y="7657704"/>
          <a:ext cx="211324" cy="2394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1701</xdr:colOff>
      <xdr:row>29</xdr:row>
      <xdr:rowOff>0</xdr:rowOff>
    </xdr:from>
    <xdr:to>
      <xdr:col>2</xdr:col>
      <xdr:colOff>212377</xdr:colOff>
      <xdr:row>30</xdr:row>
      <xdr:rowOff>10646</xdr:rowOff>
    </xdr:to>
    <xdr:pic>
      <xdr:nvPicPr>
        <xdr:cNvPr id="109" name="圖片 108">
          <a:extLst>
            <a:ext uri="{FF2B5EF4-FFF2-40B4-BE49-F238E27FC236}">
              <a16:creationId xmlns:a16="http://schemas.microsoft.com/office/drawing/2014/main" id="{CEEA98B4-0072-48E7-802E-F8511596F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889" y="6810375"/>
          <a:ext cx="218296" cy="2130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1701</xdr:colOff>
      <xdr:row>18</xdr:row>
      <xdr:rowOff>5954</xdr:rowOff>
    </xdr:from>
    <xdr:to>
      <xdr:col>2</xdr:col>
      <xdr:colOff>212377</xdr:colOff>
      <xdr:row>19</xdr:row>
      <xdr:rowOff>7231</xdr:rowOff>
    </xdr:to>
    <xdr:pic>
      <xdr:nvPicPr>
        <xdr:cNvPr id="111" name="圖片 110">
          <a:extLst>
            <a:ext uri="{FF2B5EF4-FFF2-40B4-BE49-F238E27FC236}">
              <a16:creationId xmlns:a16="http://schemas.microsoft.com/office/drawing/2014/main" id="{E4289BA6-EC00-4BB5-A0D4-D1EE0931D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889" y="4589860"/>
          <a:ext cx="218296" cy="2119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226328</xdr:colOff>
      <xdr:row>11</xdr:row>
      <xdr:rowOff>10960</xdr:rowOff>
    </xdr:to>
    <xdr:pic>
      <xdr:nvPicPr>
        <xdr:cNvPr id="38" name="圖片 37">
          <a:extLst>
            <a:ext uri="{FF2B5EF4-FFF2-40B4-BE49-F238E27FC236}">
              <a16:creationId xmlns:a16="http://schemas.microsoft.com/office/drawing/2014/main" id="{92D15A8D-A31E-4025-B552-27582EC2E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809875"/>
          <a:ext cx="226328" cy="2262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1588657</xdr:colOff>
      <xdr:row>10</xdr:row>
      <xdr:rowOff>53238</xdr:rowOff>
    </xdr:from>
    <xdr:to>
      <xdr:col>10</xdr:col>
      <xdr:colOff>201171</xdr:colOff>
      <xdr:row>31</xdr:row>
      <xdr:rowOff>29113</xdr:rowOff>
    </xdr:to>
    <xdr:pic>
      <xdr:nvPicPr>
        <xdr:cNvPr id="7" name="圖片 6">
          <a:extLst>
            <a:ext uri="{FF2B5EF4-FFF2-40B4-BE49-F238E27FC236}">
              <a16:creationId xmlns:a16="http://schemas.microsoft.com/office/drawing/2014/main" id="{294A4573-25B5-D16C-D4DC-F62C26A2E4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alphaModFix amt="2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9857" y="3609238"/>
          <a:ext cx="6826239" cy="50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19</xdr:row>
      <xdr:rowOff>9524</xdr:rowOff>
    </xdr:from>
    <xdr:to>
      <xdr:col>2</xdr:col>
      <xdr:colOff>215928</xdr:colOff>
      <xdr:row>20</xdr:row>
      <xdr:rowOff>632</xdr:rowOff>
    </xdr:to>
    <xdr:pic>
      <xdr:nvPicPr>
        <xdr:cNvPr id="3" name="圖片 2">
          <a:extLst>
            <a:ext uri="{FF2B5EF4-FFF2-40B4-BE49-F238E27FC236}">
              <a16:creationId xmlns:a16="http://schemas.microsoft.com/office/drawing/2014/main" id="{32F71390-F208-23F6-21CA-3A61A9612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125" y="5737224"/>
          <a:ext cx="206403" cy="2324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12700</xdr:colOff>
      <xdr:row>23</xdr:row>
      <xdr:rowOff>2</xdr:rowOff>
    </xdr:from>
    <xdr:to>
      <xdr:col>2</xdr:col>
      <xdr:colOff>221064</xdr:colOff>
      <xdr:row>24</xdr:row>
      <xdr:rowOff>9533</xdr:rowOff>
    </xdr:to>
    <xdr:pic>
      <xdr:nvPicPr>
        <xdr:cNvPr id="5" name="圖片 4">
          <a:extLst>
            <a:ext uri="{FF2B5EF4-FFF2-40B4-BE49-F238E27FC236}">
              <a16:creationId xmlns:a16="http://schemas.microsoft.com/office/drawing/2014/main" id="{426F8DC3-57AE-4721-F65D-57BC91117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00" y="6692902"/>
          <a:ext cx="208364" cy="2508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11906</xdr:colOff>
      <xdr:row>13</xdr:row>
      <xdr:rowOff>-1</xdr:rowOff>
    </xdr:from>
    <xdr:to>
      <xdr:col>2</xdr:col>
      <xdr:colOff>221484</xdr:colOff>
      <xdr:row>13</xdr:row>
      <xdr:rowOff>229232</xdr:rowOff>
    </xdr:to>
    <xdr:pic>
      <xdr:nvPicPr>
        <xdr:cNvPr id="10" name="圖片 9">
          <a:extLst>
            <a:ext uri="{FF2B5EF4-FFF2-40B4-BE49-F238E27FC236}">
              <a16:creationId xmlns:a16="http://schemas.microsoft.com/office/drawing/2014/main" id="{3A3A98B3-620C-727A-036F-5286C2283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094" y="3643312"/>
          <a:ext cx="206403" cy="2149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355260</xdr:colOff>
      <xdr:row>8</xdr:row>
      <xdr:rowOff>211138</xdr:rowOff>
    </xdr:from>
    <xdr:to>
      <xdr:col>2</xdr:col>
      <xdr:colOff>200054</xdr:colOff>
      <xdr:row>10</xdr:row>
      <xdr:rowOff>6359</xdr:rowOff>
    </xdr:to>
    <xdr:pic>
      <xdr:nvPicPr>
        <xdr:cNvPr id="13" name="圖片 12">
          <a:extLst>
            <a:ext uri="{FF2B5EF4-FFF2-40B4-BE49-F238E27FC236}">
              <a16:creationId xmlns:a16="http://schemas.microsoft.com/office/drawing/2014/main" id="{C78A6DCA-2518-AAD1-9FDF-05BAD4213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260" y="2782888"/>
          <a:ext cx="224207" cy="2397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355261</xdr:colOff>
      <xdr:row>31</xdr:row>
      <xdr:rowOff>7653</xdr:rowOff>
    </xdr:from>
    <xdr:to>
      <xdr:col>2</xdr:col>
      <xdr:colOff>200721</xdr:colOff>
      <xdr:row>32</xdr:row>
      <xdr:rowOff>8297</xdr:rowOff>
    </xdr:to>
    <xdr:pic>
      <xdr:nvPicPr>
        <xdr:cNvPr id="15" name="圖片 14">
          <a:extLst>
            <a:ext uri="{FF2B5EF4-FFF2-40B4-BE49-F238E27FC236}">
              <a16:creationId xmlns:a16="http://schemas.microsoft.com/office/drawing/2014/main" id="{B5A5B265-6C78-E3B7-0736-E77D2D6A6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261" y="8630953"/>
          <a:ext cx="220110" cy="2482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1321593</xdr:colOff>
      <xdr:row>0</xdr:row>
      <xdr:rowOff>83344</xdr:rowOff>
    </xdr:from>
    <xdr:to>
      <xdr:col>12</xdr:col>
      <xdr:colOff>998537</xdr:colOff>
      <xdr:row>0</xdr:row>
      <xdr:rowOff>981415</xdr:rowOff>
    </xdr:to>
    <xdr:sp macro="" textlink="">
      <xdr:nvSpPr>
        <xdr:cNvPr id="16" name="文字方塊 15">
          <a:extLst>
            <a:ext uri="{FF2B5EF4-FFF2-40B4-BE49-F238E27FC236}">
              <a16:creationId xmlns:a16="http://schemas.microsoft.com/office/drawing/2014/main" id="{69A8100B-F014-4E26-A952-78157122A071}"/>
            </a:ext>
          </a:extLst>
        </xdr:cNvPr>
        <xdr:cNvSpPr txBox="1"/>
      </xdr:nvSpPr>
      <xdr:spPr>
        <a:xfrm>
          <a:off x="11489531" y="83344"/>
          <a:ext cx="1260475" cy="898071"/>
        </a:xfrm>
        <a:prstGeom prst="rect">
          <a:avLst/>
        </a:prstGeom>
        <a:solidFill>
          <a:schemeClr val="lt1"/>
        </a:solidFill>
        <a:ln w="381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zh-TW" altLang="en-US" sz="1600" b="1">
              <a:solidFill>
                <a:srgbClr val="FF0000"/>
              </a:solidFill>
              <a:latin typeface="Microsoft JhengHei UI" panose="020B0604030504040204" pitchFamily="34" charset="-120"/>
              <a:ea typeface="Microsoft JhengHei UI" panose="020B0604030504040204" pitchFamily="34" charset="-120"/>
            </a:rPr>
            <a:t>內部資料</a:t>
          </a:r>
          <a:br>
            <a:rPr lang="en-US" altLang="zh-TW" sz="1600" b="1">
              <a:solidFill>
                <a:srgbClr val="FF0000"/>
              </a:solidFill>
              <a:latin typeface="Microsoft JhengHei UI" panose="020B0604030504040204" pitchFamily="34" charset="-120"/>
              <a:ea typeface="Microsoft JhengHei UI" panose="020B0604030504040204" pitchFamily="34" charset="-120"/>
            </a:rPr>
          </a:br>
          <a:r>
            <a:rPr lang="zh-TW" altLang="en-US" sz="1600" b="1">
              <a:solidFill>
                <a:srgbClr val="FF0000"/>
              </a:solidFill>
              <a:latin typeface="Microsoft JhengHei UI" panose="020B0604030504040204" pitchFamily="34" charset="-120"/>
              <a:ea typeface="Microsoft JhengHei UI" panose="020B0604030504040204" pitchFamily="34" charset="-120"/>
            </a:rPr>
            <a:t>請勿外流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8467</xdr:rowOff>
    </xdr:from>
    <xdr:to>
      <xdr:col>2</xdr:col>
      <xdr:colOff>207007</xdr:colOff>
      <xdr:row>5</xdr:row>
      <xdr:rowOff>228171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5EBC7232-1193-4ABC-98E4-030FA1829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628" y="1808084"/>
          <a:ext cx="199387" cy="2195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17859</xdr:rowOff>
    </xdr:from>
    <xdr:to>
      <xdr:col>2</xdr:col>
      <xdr:colOff>206403</xdr:colOff>
      <xdr:row>11</xdr:row>
      <xdr:rowOff>245186</xdr:rowOff>
    </xdr:to>
    <xdr:pic>
      <xdr:nvPicPr>
        <xdr:cNvPr id="3" name="圖片 2">
          <a:extLst>
            <a:ext uri="{FF2B5EF4-FFF2-40B4-BE49-F238E27FC236}">
              <a16:creationId xmlns:a16="http://schemas.microsoft.com/office/drawing/2014/main" id="{0497777D-F896-47EE-9CAD-DEA4BFC08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4227909"/>
          <a:ext cx="198783" cy="2197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206403</xdr:colOff>
      <xdr:row>13</xdr:row>
      <xdr:rowOff>212088</xdr:rowOff>
    </xdr:to>
    <xdr:pic>
      <xdr:nvPicPr>
        <xdr:cNvPr id="4" name="圖片 3">
          <a:extLst>
            <a:ext uri="{FF2B5EF4-FFF2-40B4-BE49-F238E27FC236}">
              <a16:creationId xmlns:a16="http://schemas.microsoft.com/office/drawing/2014/main" id="{02E4155D-3487-4E94-8DFF-8A6FDAB5C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5524500"/>
          <a:ext cx="198783" cy="2197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206403</xdr:colOff>
      <xdr:row>28</xdr:row>
      <xdr:rowOff>212086</xdr:rowOff>
    </xdr:to>
    <xdr:pic>
      <xdr:nvPicPr>
        <xdr:cNvPr id="5" name="圖片 4">
          <a:extLst>
            <a:ext uri="{FF2B5EF4-FFF2-40B4-BE49-F238E27FC236}">
              <a16:creationId xmlns:a16="http://schemas.microsoft.com/office/drawing/2014/main" id="{DDB9CE54-A804-4161-8FA9-5FABD157B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7058025"/>
          <a:ext cx="198783" cy="2197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</xdr:row>
      <xdr:rowOff>9525</xdr:rowOff>
    </xdr:from>
    <xdr:to>
      <xdr:col>2</xdr:col>
      <xdr:colOff>206403</xdr:colOff>
      <xdr:row>26</xdr:row>
      <xdr:rowOff>229228</xdr:rowOff>
    </xdr:to>
    <xdr:pic>
      <xdr:nvPicPr>
        <xdr:cNvPr id="6" name="圖片 5">
          <a:extLst>
            <a:ext uri="{FF2B5EF4-FFF2-40B4-BE49-F238E27FC236}">
              <a16:creationId xmlns:a16="http://schemas.microsoft.com/office/drawing/2014/main" id="{4D8B1A52-48B0-4502-BA9F-891B708B6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6626225"/>
          <a:ext cx="198783" cy="2228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5954</xdr:colOff>
      <xdr:row>27</xdr:row>
      <xdr:rowOff>17859</xdr:rowOff>
    </xdr:from>
    <xdr:to>
      <xdr:col>2</xdr:col>
      <xdr:colOff>206007</xdr:colOff>
      <xdr:row>27</xdr:row>
      <xdr:rowOff>245189</xdr:rowOff>
    </xdr:to>
    <xdr:pic>
      <xdr:nvPicPr>
        <xdr:cNvPr id="7" name="圖片 6">
          <a:extLst>
            <a:ext uri="{FF2B5EF4-FFF2-40B4-BE49-F238E27FC236}">
              <a16:creationId xmlns:a16="http://schemas.microsoft.com/office/drawing/2014/main" id="{414A214D-2CF6-4166-9660-8546A5069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554" y="6199584"/>
          <a:ext cx="189258" cy="2197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6805</xdr:colOff>
      <xdr:row>23</xdr:row>
      <xdr:rowOff>5953</xdr:rowOff>
    </xdr:from>
    <xdr:to>
      <xdr:col>2</xdr:col>
      <xdr:colOff>206858</xdr:colOff>
      <xdr:row>23</xdr:row>
      <xdr:rowOff>225662</xdr:rowOff>
    </xdr:to>
    <xdr:pic>
      <xdr:nvPicPr>
        <xdr:cNvPr id="8" name="圖片 7">
          <a:extLst>
            <a:ext uri="{FF2B5EF4-FFF2-40B4-BE49-F238E27FC236}">
              <a16:creationId xmlns:a16="http://schemas.microsoft.com/office/drawing/2014/main" id="{766F4DD9-6149-4CEE-A224-72387E07A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405" y="7286228"/>
          <a:ext cx="189258" cy="216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13607</xdr:colOff>
      <xdr:row>18</xdr:row>
      <xdr:rowOff>0</xdr:rowOff>
    </xdr:from>
    <xdr:to>
      <xdr:col>3</xdr:col>
      <xdr:colOff>355</xdr:colOff>
      <xdr:row>18</xdr:row>
      <xdr:rowOff>228608</xdr:rowOff>
    </xdr:to>
    <xdr:pic>
      <xdr:nvPicPr>
        <xdr:cNvPr id="9" name="圖片 8">
          <a:extLst>
            <a:ext uri="{FF2B5EF4-FFF2-40B4-BE49-F238E27FC236}">
              <a16:creationId xmlns:a16="http://schemas.microsoft.com/office/drawing/2014/main" id="{69318932-B71E-4D44-A376-1235632C9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857" y="3552825"/>
          <a:ext cx="224873" cy="2286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13608</xdr:colOff>
      <xdr:row>19</xdr:row>
      <xdr:rowOff>6803</xdr:rowOff>
    </xdr:from>
    <xdr:to>
      <xdr:col>3</xdr:col>
      <xdr:colOff>356</xdr:colOff>
      <xdr:row>19</xdr:row>
      <xdr:rowOff>247799</xdr:rowOff>
    </xdr:to>
    <xdr:pic>
      <xdr:nvPicPr>
        <xdr:cNvPr id="10" name="圖片 9">
          <a:extLst>
            <a:ext uri="{FF2B5EF4-FFF2-40B4-BE49-F238E27FC236}">
              <a16:creationId xmlns:a16="http://schemas.microsoft.com/office/drawing/2014/main" id="{F21EE91A-401B-4EA7-8B5F-BFBA70B0E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858" y="3124653"/>
          <a:ext cx="224873" cy="2282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6804</xdr:colOff>
      <xdr:row>16</xdr:row>
      <xdr:rowOff>6804</xdr:rowOff>
    </xdr:from>
    <xdr:to>
      <xdr:col>2</xdr:col>
      <xdr:colOff>228502</xdr:colOff>
      <xdr:row>16</xdr:row>
      <xdr:rowOff>248747</xdr:rowOff>
    </xdr:to>
    <xdr:pic>
      <xdr:nvPicPr>
        <xdr:cNvPr id="11" name="圖片 10">
          <a:extLst>
            <a:ext uri="{FF2B5EF4-FFF2-40B4-BE49-F238E27FC236}">
              <a16:creationId xmlns:a16="http://schemas.microsoft.com/office/drawing/2014/main" id="{05B20395-6C1D-4434-B664-0C965F81F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404" y="3781879"/>
          <a:ext cx="218523" cy="2254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6804</xdr:colOff>
      <xdr:row>20</xdr:row>
      <xdr:rowOff>6804</xdr:rowOff>
    </xdr:from>
    <xdr:to>
      <xdr:col>2</xdr:col>
      <xdr:colOff>228502</xdr:colOff>
      <xdr:row>20</xdr:row>
      <xdr:rowOff>245394</xdr:rowOff>
    </xdr:to>
    <xdr:pic>
      <xdr:nvPicPr>
        <xdr:cNvPr id="12" name="圖片 11">
          <a:extLst>
            <a:ext uri="{FF2B5EF4-FFF2-40B4-BE49-F238E27FC236}">
              <a16:creationId xmlns:a16="http://schemas.microsoft.com/office/drawing/2014/main" id="{83FC68B0-2458-4A4B-8C5E-19ADF9727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404" y="3343729"/>
          <a:ext cx="218523" cy="2277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2552</xdr:colOff>
      <xdr:row>24</xdr:row>
      <xdr:rowOff>6804</xdr:rowOff>
    </xdr:from>
    <xdr:to>
      <xdr:col>2</xdr:col>
      <xdr:colOff>213228</xdr:colOff>
      <xdr:row>24</xdr:row>
      <xdr:rowOff>248744</xdr:rowOff>
    </xdr:to>
    <xdr:pic>
      <xdr:nvPicPr>
        <xdr:cNvPr id="13" name="圖片 12">
          <a:extLst>
            <a:ext uri="{FF2B5EF4-FFF2-40B4-BE49-F238E27FC236}">
              <a16:creationId xmlns:a16="http://schemas.microsoft.com/office/drawing/2014/main" id="{017D888C-BE58-402E-B3B5-22CB84A56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5096329"/>
          <a:ext cx="220848" cy="2254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5953</xdr:colOff>
      <xdr:row>29</xdr:row>
      <xdr:rowOff>5953</xdr:rowOff>
    </xdr:from>
    <xdr:to>
      <xdr:col>2</xdr:col>
      <xdr:colOff>227651</xdr:colOff>
      <xdr:row>29</xdr:row>
      <xdr:rowOff>228215</xdr:rowOff>
    </xdr:to>
    <xdr:pic>
      <xdr:nvPicPr>
        <xdr:cNvPr id="14" name="圖片 13">
          <a:extLst>
            <a:ext uri="{FF2B5EF4-FFF2-40B4-BE49-F238E27FC236}">
              <a16:creationId xmlns:a16="http://schemas.microsoft.com/office/drawing/2014/main" id="{6785166D-AE03-44DD-9E86-DD8667F08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553" y="6409928"/>
          <a:ext cx="218523" cy="2190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6804</xdr:colOff>
      <xdr:row>32</xdr:row>
      <xdr:rowOff>7653</xdr:rowOff>
    </xdr:from>
    <xdr:to>
      <xdr:col>2</xdr:col>
      <xdr:colOff>228502</xdr:colOff>
      <xdr:row>32</xdr:row>
      <xdr:rowOff>243883</xdr:rowOff>
    </xdr:to>
    <xdr:pic>
      <xdr:nvPicPr>
        <xdr:cNvPr id="15" name="圖片 14">
          <a:extLst>
            <a:ext uri="{FF2B5EF4-FFF2-40B4-BE49-F238E27FC236}">
              <a16:creationId xmlns:a16="http://schemas.microsoft.com/office/drawing/2014/main" id="{C9026784-97DC-447C-B4A2-3226AF30E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404" y="7945153"/>
          <a:ext cx="218523" cy="22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13607</xdr:colOff>
      <xdr:row>8</xdr:row>
      <xdr:rowOff>20412</xdr:rowOff>
    </xdr:from>
    <xdr:to>
      <xdr:col>2</xdr:col>
      <xdr:colOff>211526</xdr:colOff>
      <xdr:row>8</xdr:row>
      <xdr:rowOff>245578</xdr:rowOff>
    </xdr:to>
    <xdr:pic>
      <xdr:nvPicPr>
        <xdr:cNvPr id="16" name="圖片 15">
          <a:extLst>
            <a:ext uri="{FF2B5EF4-FFF2-40B4-BE49-F238E27FC236}">
              <a16:creationId xmlns:a16="http://schemas.microsoft.com/office/drawing/2014/main" id="{0BC1D321-5937-4309-9E51-A5002414A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857" y="2916012"/>
          <a:ext cx="208714" cy="228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21</xdr:row>
      <xdr:rowOff>1</xdr:rowOff>
    </xdr:from>
    <xdr:to>
      <xdr:col>2</xdr:col>
      <xdr:colOff>206809</xdr:colOff>
      <xdr:row>21</xdr:row>
      <xdr:rowOff>211540</xdr:rowOff>
    </xdr:to>
    <xdr:pic>
      <xdr:nvPicPr>
        <xdr:cNvPr id="17" name="圖片 16">
          <a:extLst>
            <a:ext uri="{FF2B5EF4-FFF2-40B4-BE49-F238E27FC236}">
              <a16:creationId xmlns:a16="http://schemas.microsoft.com/office/drawing/2014/main" id="{2537471B-5499-4CAF-8EAA-3C658F9BB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7496176"/>
          <a:ext cx="199189" cy="2191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6784</xdr:colOff>
      <xdr:row>4</xdr:row>
      <xdr:rowOff>17507</xdr:rowOff>
    </xdr:from>
    <xdr:to>
      <xdr:col>2</xdr:col>
      <xdr:colOff>212552</xdr:colOff>
      <xdr:row>4</xdr:row>
      <xdr:rowOff>227688</xdr:rowOff>
    </xdr:to>
    <xdr:pic>
      <xdr:nvPicPr>
        <xdr:cNvPr id="19" name="圖片 18">
          <a:extLst>
            <a:ext uri="{FF2B5EF4-FFF2-40B4-BE49-F238E27FC236}">
              <a16:creationId xmlns:a16="http://schemas.microsoft.com/office/drawing/2014/main" id="{9D8CF356-F7AE-464C-8521-5C01540C3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29" y="1599016"/>
          <a:ext cx="201958" cy="2135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210623</xdr:colOff>
      <xdr:row>17</xdr:row>
      <xdr:rowOff>212085</xdr:rowOff>
    </xdr:to>
    <xdr:pic>
      <xdr:nvPicPr>
        <xdr:cNvPr id="21" name="圖片 20">
          <a:extLst>
            <a:ext uri="{FF2B5EF4-FFF2-40B4-BE49-F238E27FC236}">
              <a16:creationId xmlns:a16="http://schemas.microsoft.com/office/drawing/2014/main" id="{28CB8916-BA45-45BF-A410-FE59FD7D2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5305425"/>
          <a:ext cx="197288" cy="2197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8505</xdr:colOff>
      <xdr:row>33</xdr:row>
      <xdr:rowOff>0</xdr:rowOff>
    </xdr:from>
    <xdr:to>
      <xdr:col>2</xdr:col>
      <xdr:colOff>226801</xdr:colOff>
      <xdr:row>33</xdr:row>
      <xdr:rowOff>228609</xdr:rowOff>
    </xdr:to>
    <xdr:pic>
      <xdr:nvPicPr>
        <xdr:cNvPr id="22" name="圖片 21">
          <a:extLst>
            <a:ext uri="{FF2B5EF4-FFF2-40B4-BE49-F238E27FC236}">
              <a16:creationId xmlns:a16="http://schemas.microsoft.com/office/drawing/2014/main" id="{61C9FC99-1251-447E-B416-1A010FD1A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105" y="7715250"/>
          <a:ext cx="215121" cy="22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352085</xdr:colOff>
      <xdr:row>7</xdr:row>
      <xdr:rowOff>0</xdr:rowOff>
    </xdr:from>
    <xdr:to>
      <xdr:col>2</xdr:col>
      <xdr:colOff>212754</xdr:colOff>
      <xdr:row>7</xdr:row>
      <xdr:rowOff>228607</xdr:rowOff>
    </xdr:to>
    <xdr:pic>
      <xdr:nvPicPr>
        <xdr:cNvPr id="23" name="圖片 22">
          <a:extLst>
            <a:ext uri="{FF2B5EF4-FFF2-40B4-BE49-F238E27FC236}">
              <a16:creationId xmlns:a16="http://schemas.microsoft.com/office/drawing/2014/main" id="{780BC2D1-6644-4F74-AB9C-6DC9F5D3D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260" y="2019300"/>
          <a:ext cx="217539" cy="2286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206403</xdr:colOff>
      <xdr:row>9</xdr:row>
      <xdr:rowOff>212089</xdr:rowOff>
    </xdr:to>
    <xdr:pic>
      <xdr:nvPicPr>
        <xdr:cNvPr id="24" name="圖片 23">
          <a:extLst>
            <a:ext uri="{FF2B5EF4-FFF2-40B4-BE49-F238E27FC236}">
              <a16:creationId xmlns:a16="http://schemas.microsoft.com/office/drawing/2014/main" id="{B6BBD362-B797-4A83-8748-87B77CF1B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2238375"/>
          <a:ext cx="198783" cy="2197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8940</xdr:colOff>
      <xdr:row>2</xdr:row>
      <xdr:rowOff>20023</xdr:rowOff>
    </xdr:from>
    <xdr:to>
      <xdr:col>2</xdr:col>
      <xdr:colOff>213272</xdr:colOff>
      <xdr:row>2</xdr:row>
      <xdr:rowOff>212674</xdr:rowOff>
    </xdr:to>
    <xdr:pic>
      <xdr:nvPicPr>
        <xdr:cNvPr id="25" name="圖片 24">
          <a:extLst>
            <a:ext uri="{FF2B5EF4-FFF2-40B4-BE49-F238E27FC236}">
              <a16:creationId xmlns:a16="http://schemas.microsoft.com/office/drawing/2014/main" id="{8E362212-9D04-4A77-B23B-01027A29DB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185" y="1163023"/>
          <a:ext cx="204967" cy="20045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12</xdr:row>
      <xdr:rowOff>17860</xdr:rowOff>
    </xdr:from>
    <xdr:to>
      <xdr:col>2</xdr:col>
      <xdr:colOff>192433</xdr:colOff>
      <xdr:row>12</xdr:row>
      <xdr:rowOff>231215</xdr:rowOff>
    </xdr:to>
    <xdr:pic>
      <xdr:nvPicPr>
        <xdr:cNvPr id="26" name="圖片 25">
          <a:extLst>
            <a:ext uri="{FF2B5EF4-FFF2-40B4-BE49-F238E27FC236}">
              <a16:creationId xmlns:a16="http://schemas.microsoft.com/office/drawing/2014/main" id="{9CBC0FE7-DA55-44A9-A576-9DCC3EC8E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4008835"/>
          <a:ext cx="192433" cy="2133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13605</xdr:colOff>
      <xdr:row>6</xdr:row>
      <xdr:rowOff>25704</xdr:rowOff>
    </xdr:from>
    <xdr:to>
      <xdr:col>2</xdr:col>
      <xdr:colOff>212763</xdr:colOff>
      <xdr:row>6</xdr:row>
      <xdr:rowOff>244517</xdr:rowOff>
    </xdr:to>
    <xdr:pic>
      <xdr:nvPicPr>
        <xdr:cNvPr id="27" name="圖片 26">
          <a:extLst>
            <a:ext uri="{FF2B5EF4-FFF2-40B4-BE49-F238E27FC236}">
              <a16:creationId xmlns:a16="http://schemas.microsoft.com/office/drawing/2014/main" id="{AD860554-2FB6-41E5-820E-DF3F204CB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855" y="2486329"/>
          <a:ext cx="206143" cy="2194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4942</xdr:colOff>
      <xdr:row>3</xdr:row>
      <xdr:rowOff>11247</xdr:rowOff>
    </xdr:from>
    <xdr:to>
      <xdr:col>2</xdr:col>
      <xdr:colOff>212987</xdr:colOff>
      <xdr:row>3</xdr:row>
      <xdr:rowOff>230958</xdr:rowOff>
    </xdr:to>
    <xdr:pic>
      <xdr:nvPicPr>
        <xdr:cNvPr id="28" name="圖片 27">
          <a:extLst>
            <a:ext uri="{FF2B5EF4-FFF2-40B4-BE49-F238E27FC236}">
              <a16:creationId xmlns:a16="http://schemas.microsoft.com/office/drawing/2014/main" id="{197D5475-2CA5-4116-A5D6-8671F6BEA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187" y="1373502"/>
          <a:ext cx="204235" cy="2167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7654</xdr:colOff>
      <xdr:row>15</xdr:row>
      <xdr:rowOff>196453</xdr:rowOff>
    </xdr:from>
    <xdr:to>
      <xdr:col>2</xdr:col>
      <xdr:colOff>225950</xdr:colOff>
      <xdr:row>16</xdr:row>
      <xdr:rowOff>186298</xdr:rowOff>
    </xdr:to>
    <xdr:pic>
      <xdr:nvPicPr>
        <xdr:cNvPr id="29" name="圖片 28">
          <a:extLst>
            <a:ext uri="{FF2B5EF4-FFF2-40B4-BE49-F238E27FC236}">
              <a16:creationId xmlns:a16="http://schemas.microsoft.com/office/drawing/2014/main" id="{6A63541D-6554-46EB-B335-D976D0324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254" y="4847828"/>
          <a:ext cx="215121" cy="2484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6803</xdr:colOff>
      <xdr:row>15</xdr:row>
      <xdr:rowOff>0</xdr:rowOff>
    </xdr:from>
    <xdr:to>
      <xdr:col>2</xdr:col>
      <xdr:colOff>211076</xdr:colOff>
      <xdr:row>15</xdr:row>
      <xdr:rowOff>212084</xdr:rowOff>
    </xdr:to>
    <xdr:pic>
      <xdr:nvPicPr>
        <xdr:cNvPr id="30" name="圖片 29">
          <a:extLst>
            <a:ext uri="{FF2B5EF4-FFF2-40B4-BE49-F238E27FC236}">
              <a16:creationId xmlns:a16="http://schemas.microsoft.com/office/drawing/2014/main" id="{61BCA807-390F-461A-B7C5-C0AC67E8A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403" y="4648200"/>
          <a:ext cx="187763" cy="2197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</xdr:colOff>
      <xdr:row>13</xdr:row>
      <xdr:rowOff>190501</xdr:rowOff>
    </xdr:from>
    <xdr:to>
      <xdr:col>2</xdr:col>
      <xdr:colOff>208364</xdr:colOff>
      <xdr:row>14</xdr:row>
      <xdr:rowOff>161140</xdr:rowOff>
    </xdr:to>
    <xdr:pic>
      <xdr:nvPicPr>
        <xdr:cNvPr id="31" name="圖片 30">
          <a:extLst>
            <a:ext uri="{FF2B5EF4-FFF2-40B4-BE49-F238E27FC236}">
              <a16:creationId xmlns:a16="http://schemas.microsoft.com/office/drawing/2014/main" id="{B7EB3475-B0CA-4A6E-9A0B-5AD83E714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5715001"/>
          <a:ext cx="221699" cy="2286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2553</xdr:colOff>
      <xdr:row>30</xdr:row>
      <xdr:rowOff>5954</xdr:rowOff>
    </xdr:from>
    <xdr:to>
      <xdr:col>2</xdr:col>
      <xdr:colOff>213229</xdr:colOff>
      <xdr:row>30</xdr:row>
      <xdr:rowOff>228211</xdr:rowOff>
    </xdr:to>
    <xdr:pic>
      <xdr:nvPicPr>
        <xdr:cNvPr id="32" name="圖片 31">
          <a:extLst>
            <a:ext uri="{FF2B5EF4-FFF2-40B4-BE49-F238E27FC236}">
              <a16:creationId xmlns:a16="http://schemas.microsoft.com/office/drawing/2014/main" id="{87AD0810-6AE3-404D-A088-C0E1D32DB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5971779"/>
          <a:ext cx="220849" cy="219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1701</xdr:colOff>
      <xdr:row>31</xdr:row>
      <xdr:rowOff>0</xdr:rowOff>
    </xdr:from>
    <xdr:to>
      <xdr:col>2</xdr:col>
      <xdr:colOff>212377</xdr:colOff>
      <xdr:row>31</xdr:row>
      <xdr:rowOff>229720</xdr:rowOff>
    </xdr:to>
    <xdr:pic>
      <xdr:nvPicPr>
        <xdr:cNvPr id="33" name="圖片 32">
          <a:extLst>
            <a:ext uri="{FF2B5EF4-FFF2-40B4-BE49-F238E27FC236}">
              <a16:creationId xmlns:a16="http://schemas.microsoft.com/office/drawing/2014/main" id="{D4AE61A8-D7FB-43CE-8BF0-0EF89FE16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6838950"/>
          <a:ext cx="219997" cy="229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1701</xdr:colOff>
      <xdr:row>25</xdr:row>
      <xdr:rowOff>5954</xdr:rowOff>
    </xdr:from>
    <xdr:to>
      <xdr:col>2</xdr:col>
      <xdr:colOff>212377</xdr:colOff>
      <xdr:row>25</xdr:row>
      <xdr:rowOff>228211</xdr:rowOff>
    </xdr:to>
    <xdr:pic>
      <xdr:nvPicPr>
        <xdr:cNvPr id="34" name="圖片 33">
          <a:extLst>
            <a:ext uri="{FF2B5EF4-FFF2-40B4-BE49-F238E27FC236}">
              <a16:creationId xmlns:a16="http://schemas.microsoft.com/office/drawing/2014/main" id="{252342DE-F0F3-4009-8F95-7407749FF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4438254"/>
          <a:ext cx="219997" cy="219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226328</xdr:colOff>
      <xdr:row>14</xdr:row>
      <xdr:rowOff>249086</xdr:rowOff>
    </xdr:to>
    <xdr:pic>
      <xdr:nvPicPr>
        <xdr:cNvPr id="35" name="圖片 34">
          <a:extLst>
            <a:ext uri="{FF2B5EF4-FFF2-40B4-BE49-F238E27FC236}">
              <a16:creationId xmlns:a16="http://schemas.microsoft.com/office/drawing/2014/main" id="{F9C30DE0-0A98-4787-8413-A1DF4FB0A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2676525"/>
          <a:ext cx="226328" cy="2357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339328</xdr:colOff>
      <xdr:row>10</xdr:row>
      <xdr:rowOff>4366</xdr:rowOff>
    </xdr:from>
    <xdr:to>
      <xdr:col>2</xdr:col>
      <xdr:colOff>211427</xdr:colOff>
      <xdr:row>10</xdr:row>
      <xdr:rowOff>249483</xdr:rowOff>
    </xdr:to>
    <xdr:pic>
      <xdr:nvPicPr>
        <xdr:cNvPr id="36" name="圖片 35">
          <a:extLst>
            <a:ext uri="{FF2B5EF4-FFF2-40B4-BE49-F238E27FC236}">
              <a16:creationId xmlns:a16="http://schemas.microsoft.com/office/drawing/2014/main" id="{1F5BFDFA-A953-4C71-81AE-F7358348D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328" y="2909491"/>
          <a:ext cx="219523" cy="2329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342106</xdr:colOff>
      <xdr:row>22</xdr:row>
      <xdr:rowOff>5952</xdr:rowOff>
    </xdr:from>
    <xdr:to>
      <xdr:col>2</xdr:col>
      <xdr:colOff>206585</xdr:colOff>
      <xdr:row>22</xdr:row>
      <xdr:rowOff>228210</xdr:rowOff>
    </xdr:to>
    <xdr:pic>
      <xdr:nvPicPr>
        <xdr:cNvPr id="37" name="圖片 36">
          <a:extLst>
            <a:ext uri="{FF2B5EF4-FFF2-40B4-BE49-F238E27FC236}">
              <a16:creationId xmlns:a16="http://schemas.microsoft.com/office/drawing/2014/main" id="{5970F66F-FAD5-47D9-8CE4-55AA57875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106" y="5554265"/>
          <a:ext cx="219523" cy="2266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2206466</xdr:colOff>
      <xdr:row>9</xdr:row>
      <xdr:rowOff>210503</xdr:rowOff>
    </xdr:from>
    <xdr:to>
      <xdr:col>11</xdr:col>
      <xdr:colOff>854392</xdr:colOff>
      <xdr:row>27</xdr:row>
      <xdr:rowOff>112226</xdr:rowOff>
    </xdr:to>
    <xdr:pic>
      <xdr:nvPicPr>
        <xdr:cNvPr id="18" name="圖片 17">
          <a:extLst>
            <a:ext uri="{FF2B5EF4-FFF2-40B4-BE49-F238E27FC236}">
              <a16:creationId xmlns:a16="http://schemas.microsoft.com/office/drawing/2014/main" id="{BF5BE2A7-4D35-4095-ADFD-3197E0879C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alphaModFix amt="2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61435" y="3496628"/>
          <a:ext cx="6554152" cy="460707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24847</xdr:colOff>
      <xdr:row>5</xdr:row>
      <xdr:rowOff>49880</xdr:rowOff>
    </xdr:from>
    <xdr:to>
      <xdr:col>2</xdr:col>
      <xdr:colOff>211534</xdr:colOff>
      <xdr:row>5</xdr:row>
      <xdr:rowOff>287364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9C41EEE8-1FA8-4534-900F-74FDFA727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9" y="2186793"/>
          <a:ext cx="199387" cy="2228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9525</xdr:colOff>
      <xdr:row>18</xdr:row>
      <xdr:rowOff>55959</xdr:rowOff>
    </xdr:from>
    <xdr:to>
      <xdr:col>2</xdr:col>
      <xdr:colOff>208308</xdr:colOff>
      <xdr:row>18</xdr:row>
      <xdr:rowOff>287096</xdr:rowOff>
    </xdr:to>
    <xdr:pic>
      <xdr:nvPicPr>
        <xdr:cNvPr id="3" name="圖片 2">
          <a:extLst>
            <a:ext uri="{FF2B5EF4-FFF2-40B4-BE49-F238E27FC236}">
              <a16:creationId xmlns:a16="http://schemas.microsoft.com/office/drawing/2014/main" id="{73291796-6485-4E17-8118-2DFBD5712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6685359"/>
          <a:ext cx="198783" cy="2197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24848</xdr:colOff>
      <xdr:row>26</xdr:row>
      <xdr:rowOff>66261</xdr:rowOff>
    </xdr:from>
    <xdr:to>
      <xdr:col>2</xdr:col>
      <xdr:colOff>226806</xdr:colOff>
      <xdr:row>26</xdr:row>
      <xdr:rowOff>282794</xdr:rowOff>
    </xdr:to>
    <xdr:pic>
      <xdr:nvPicPr>
        <xdr:cNvPr id="4" name="圖片 3">
          <a:extLst>
            <a:ext uri="{FF2B5EF4-FFF2-40B4-BE49-F238E27FC236}">
              <a16:creationId xmlns:a16="http://schemas.microsoft.com/office/drawing/2014/main" id="{6F1F6FF1-75EE-4687-A355-782A2C59B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9433891"/>
          <a:ext cx="201958" cy="2165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28575</xdr:colOff>
      <xdr:row>29</xdr:row>
      <xdr:rowOff>47625</xdr:rowOff>
    </xdr:from>
    <xdr:to>
      <xdr:col>2</xdr:col>
      <xdr:colOff>227358</xdr:colOff>
      <xdr:row>29</xdr:row>
      <xdr:rowOff>267332</xdr:rowOff>
    </xdr:to>
    <xdr:pic>
      <xdr:nvPicPr>
        <xdr:cNvPr id="5" name="圖片 4">
          <a:extLst>
            <a:ext uri="{FF2B5EF4-FFF2-40B4-BE49-F238E27FC236}">
              <a16:creationId xmlns:a16="http://schemas.microsoft.com/office/drawing/2014/main" id="{9E3AF059-685A-469A-B57B-31834D332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0448925"/>
          <a:ext cx="198783" cy="2197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19050</xdr:colOff>
      <xdr:row>28</xdr:row>
      <xdr:rowOff>73025</xdr:rowOff>
    </xdr:from>
    <xdr:to>
      <xdr:col>2</xdr:col>
      <xdr:colOff>212118</xdr:colOff>
      <xdr:row>28</xdr:row>
      <xdr:rowOff>284472</xdr:rowOff>
    </xdr:to>
    <xdr:pic>
      <xdr:nvPicPr>
        <xdr:cNvPr id="6" name="圖片 5">
          <a:extLst>
            <a:ext uri="{FF2B5EF4-FFF2-40B4-BE49-F238E27FC236}">
              <a16:creationId xmlns:a16="http://schemas.microsoft.com/office/drawing/2014/main" id="{BC626B9D-A603-4A7E-9AD3-D93C35900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10131425"/>
          <a:ext cx="198783" cy="2228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17411</xdr:colOff>
      <xdr:row>25</xdr:row>
      <xdr:rowOff>67554</xdr:rowOff>
    </xdr:from>
    <xdr:to>
      <xdr:col>2</xdr:col>
      <xdr:colOff>209844</xdr:colOff>
      <xdr:row>25</xdr:row>
      <xdr:rowOff>287899</xdr:rowOff>
    </xdr:to>
    <xdr:pic>
      <xdr:nvPicPr>
        <xdr:cNvPr id="7" name="圖片 6">
          <a:extLst>
            <a:ext uri="{FF2B5EF4-FFF2-40B4-BE49-F238E27FC236}">
              <a16:creationId xmlns:a16="http://schemas.microsoft.com/office/drawing/2014/main" id="{A0297BDA-5BE6-41F6-A2B2-7C981ED3B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563" y="9103880"/>
          <a:ext cx="192433" cy="222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29030</xdr:colOff>
      <xdr:row>30</xdr:row>
      <xdr:rowOff>75803</xdr:rowOff>
    </xdr:from>
    <xdr:to>
      <xdr:col>2</xdr:col>
      <xdr:colOff>212573</xdr:colOff>
      <xdr:row>30</xdr:row>
      <xdr:rowOff>301862</xdr:rowOff>
    </xdr:to>
    <xdr:pic>
      <xdr:nvPicPr>
        <xdr:cNvPr id="8" name="圖片 7">
          <a:extLst>
            <a:ext uri="{FF2B5EF4-FFF2-40B4-BE49-F238E27FC236}">
              <a16:creationId xmlns:a16="http://schemas.microsoft.com/office/drawing/2014/main" id="{516CCFFD-100D-4BE8-8DAB-9BCC428C9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455" y="10820003"/>
          <a:ext cx="189258" cy="226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13607</xdr:colOff>
      <xdr:row>9</xdr:row>
      <xdr:rowOff>0</xdr:rowOff>
    </xdr:from>
    <xdr:to>
      <xdr:col>3</xdr:col>
      <xdr:colOff>3156</xdr:colOff>
      <xdr:row>9</xdr:row>
      <xdr:rowOff>228608</xdr:rowOff>
    </xdr:to>
    <xdr:pic>
      <xdr:nvPicPr>
        <xdr:cNvPr id="9" name="圖片 8">
          <a:extLst>
            <a:ext uri="{FF2B5EF4-FFF2-40B4-BE49-F238E27FC236}">
              <a16:creationId xmlns:a16="http://schemas.microsoft.com/office/drawing/2014/main" id="{426D7640-02C2-47FA-9F20-3464E9462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857" y="3552825"/>
          <a:ext cx="224873" cy="2286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10433</xdr:colOff>
      <xdr:row>8</xdr:row>
      <xdr:rowOff>67956</xdr:rowOff>
    </xdr:from>
    <xdr:to>
      <xdr:col>3</xdr:col>
      <xdr:colOff>3157</xdr:colOff>
      <xdr:row>8</xdr:row>
      <xdr:rowOff>284822</xdr:rowOff>
    </xdr:to>
    <xdr:pic>
      <xdr:nvPicPr>
        <xdr:cNvPr id="10" name="圖片 9">
          <a:extLst>
            <a:ext uri="{FF2B5EF4-FFF2-40B4-BE49-F238E27FC236}">
              <a16:creationId xmlns:a16="http://schemas.microsoft.com/office/drawing/2014/main" id="{A614EE28-AE99-4928-B316-AACE99516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585" y="3198782"/>
          <a:ext cx="232920" cy="2251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6804</xdr:colOff>
      <xdr:row>14</xdr:row>
      <xdr:rowOff>6804</xdr:rowOff>
    </xdr:from>
    <xdr:to>
      <xdr:col>2</xdr:col>
      <xdr:colOff>228502</xdr:colOff>
      <xdr:row>14</xdr:row>
      <xdr:rowOff>244301</xdr:rowOff>
    </xdr:to>
    <xdr:pic>
      <xdr:nvPicPr>
        <xdr:cNvPr id="11" name="圖片 10">
          <a:extLst>
            <a:ext uri="{FF2B5EF4-FFF2-40B4-BE49-F238E27FC236}">
              <a16:creationId xmlns:a16="http://schemas.microsoft.com/office/drawing/2014/main" id="{388CF233-FA98-4AD1-855F-C6460BE46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404" y="3781879"/>
          <a:ext cx="218523" cy="2254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9979</xdr:colOff>
      <xdr:row>11</xdr:row>
      <xdr:rowOff>48079</xdr:rowOff>
    </xdr:from>
    <xdr:to>
      <xdr:col>2</xdr:col>
      <xdr:colOff>228502</xdr:colOff>
      <xdr:row>11</xdr:row>
      <xdr:rowOff>287304</xdr:rowOff>
    </xdr:to>
    <xdr:pic>
      <xdr:nvPicPr>
        <xdr:cNvPr id="12" name="圖片 11">
          <a:extLst>
            <a:ext uri="{FF2B5EF4-FFF2-40B4-BE49-F238E27FC236}">
              <a16:creationId xmlns:a16="http://schemas.microsoft.com/office/drawing/2014/main" id="{8987311E-8A7C-4EDF-98DB-EEEEEE094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404" y="4277179"/>
          <a:ext cx="218523" cy="2277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2552</xdr:colOff>
      <xdr:row>16</xdr:row>
      <xdr:rowOff>6804</xdr:rowOff>
    </xdr:from>
    <xdr:to>
      <xdr:col>2</xdr:col>
      <xdr:colOff>211958</xdr:colOff>
      <xdr:row>16</xdr:row>
      <xdr:rowOff>244300</xdr:rowOff>
    </xdr:to>
    <xdr:pic>
      <xdr:nvPicPr>
        <xdr:cNvPr id="13" name="圖片 12">
          <a:extLst>
            <a:ext uri="{FF2B5EF4-FFF2-40B4-BE49-F238E27FC236}">
              <a16:creationId xmlns:a16="http://schemas.microsoft.com/office/drawing/2014/main" id="{2144E0E4-9E7B-4370-9CAC-6C6648BFC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5096329"/>
          <a:ext cx="220848" cy="2254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16565</xdr:colOff>
      <xdr:row>24</xdr:row>
      <xdr:rowOff>58825</xdr:rowOff>
    </xdr:from>
    <xdr:to>
      <xdr:col>3</xdr:col>
      <xdr:colOff>16720</xdr:colOff>
      <xdr:row>24</xdr:row>
      <xdr:rowOff>288071</xdr:rowOff>
    </xdr:to>
    <xdr:pic>
      <xdr:nvPicPr>
        <xdr:cNvPr id="14" name="圖片 13">
          <a:extLst>
            <a:ext uri="{FF2B5EF4-FFF2-40B4-BE49-F238E27FC236}">
              <a16:creationId xmlns:a16="http://schemas.microsoft.com/office/drawing/2014/main" id="{5D191FB7-B5F7-4862-9DC3-2C8CAA8EF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717" y="8763847"/>
          <a:ext cx="227651" cy="2317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6374</xdr:colOff>
      <xdr:row>33</xdr:row>
      <xdr:rowOff>31674</xdr:rowOff>
    </xdr:from>
    <xdr:to>
      <xdr:col>2</xdr:col>
      <xdr:colOff>212082</xdr:colOff>
      <xdr:row>33</xdr:row>
      <xdr:rowOff>251394</xdr:rowOff>
    </xdr:to>
    <xdr:pic>
      <xdr:nvPicPr>
        <xdr:cNvPr id="15" name="圖片 14">
          <a:extLst>
            <a:ext uri="{FF2B5EF4-FFF2-40B4-BE49-F238E27FC236}">
              <a16:creationId xmlns:a16="http://schemas.microsoft.com/office/drawing/2014/main" id="{ACC7EF17-F1DE-4AEF-807F-D8C1F86AB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756" y="12122821"/>
          <a:ext cx="215233" cy="231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13607</xdr:colOff>
      <xdr:row>13</xdr:row>
      <xdr:rowOff>20412</xdr:rowOff>
    </xdr:from>
    <xdr:to>
      <xdr:col>2</xdr:col>
      <xdr:colOff>208351</xdr:colOff>
      <xdr:row>13</xdr:row>
      <xdr:rowOff>249388</xdr:rowOff>
    </xdr:to>
    <xdr:pic>
      <xdr:nvPicPr>
        <xdr:cNvPr id="16" name="圖片 15">
          <a:extLst>
            <a:ext uri="{FF2B5EF4-FFF2-40B4-BE49-F238E27FC236}">
              <a16:creationId xmlns:a16="http://schemas.microsoft.com/office/drawing/2014/main" id="{BE7CCF9C-1031-4B13-872C-EC816EAE7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857" y="2916012"/>
          <a:ext cx="208714" cy="228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21248</xdr:colOff>
      <xdr:row>32</xdr:row>
      <xdr:rowOff>185128</xdr:rowOff>
    </xdr:from>
    <xdr:to>
      <xdr:col>2</xdr:col>
      <xdr:colOff>229962</xdr:colOff>
      <xdr:row>32</xdr:row>
      <xdr:rowOff>391588</xdr:rowOff>
    </xdr:to>
    <xdr:pic>
      <xdr:nvPicPr>
        <xdr:cNvPr id="17" name="圖片 16">
          <a:extLst>
            <a:ext uri="{FF2B5EF4-FFF2-40B4-BE49-F238E27FC236}">
              <a16:creationId xmlns:a16="http://schemas.microsoft.com/office/drawing/2014/main" id="{1060CE3A-A12C-4850-AE3B-AE9396271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940" y="11439282"/>
          <a:ext cx="208714" cy="2096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12837</xdr:colOff>
      <xdr:row>4</xdr:row>
      <xdr:rowOff>65916</xdr:rowOff>
    </xdr:from>
    <xdr:to>
      <xdr:col>2</xdr:col>
      <xdr:colOff>212172</xdr:colOff>
      <xdr:row>4</xdr:row>
      <xdr:rowOff>288797</xdr:rowOff>
    </xdr:to>
    <xdr:pic>
      <xdr:nvPicPr>
        <xdr:cNvPr id="18" name="圖片 17">
          <a:extLst>
            <a:ext uri="{FF2B5EF4-FFF2-40B4-BE49-F238E27FC236}">
              <a16:creationId xmlns:a16="http://schemas.microsoft.com/office/drawing/2014/main" id="{D23B3520-0256-488A-A4C6-48F68F571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989" y="1871525"/>
          <a:ext cx="205685" cy="2228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28761</xdr:colOff>
      <xdr:row>22</xdr:row>
      <xdr:rowOff>104028</xdr:rowOff>
    </xdr:from>
    <xdr:to>
      <xdr:col>2</xdr:col>
      <xdr:colOff>208269</xdr:colOff>
      <xdr:row>22</xdr:row>
      <xdr:rowOff>317384</xdr:rowOff>
    </xdr:to>
    <xdr:pic>
      <xdr:nvPicPr>
        <xdr:cNvPr id="21" name="圖片 20">
          <a:extLst>
            <a:ext uri="{FF2B5EF4-FFF2-40B4-BE49-F238E27FC236}">
              <a16:creationId xmlns:a16="http://schemas.microsoft.com/office/drawing/2014/main" id="{131ED925-F7B7-4EC1-9A8D-8859EAF18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913" y="8080180"/>
          <a:ext cx="194113" cy="2101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</xdr:row>
      <xdr:rowOff>75841</xdr:rowOff>
    </xdr:from>
    <xdr:to>
      <xdr:col>2</xdr:col>
      <xdr:colOff>212538</xdr:colOff>
      <xdr:row>31</xdr:row>
      <xdr:rowOff>315244</xdr:rowOff>
    </xdr:to>
    <xdr:pic>
      <xdr:nvPicPr>
        <xdr:cNvPr id="22" name="圖片 21">
          <a:extLst>
            <a:ext uri="{FF2B5EF4-FFF2-40B4-BE49-F238E27FC236}">
              <a16:creationId xmlns:a16="http://schemas.microsoft.com/office/drawing/2014/main" id="{57EAB5C1-2389-496B-97D3-05F080370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382" y="11225694"/>
          <a:ext cx="221428" cy="2317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352085</xdr:colOff>
      <xdr:row>6</xdr:row>
      <xdr:rowOff>0</xdr:rowOff>
    </xdr:from>
    <xdr:to>
      <xdr:col>2</xdr:col>
      <xdr:colOff>211484</xdr:colOff>
      <xdr:row>6</xdr:row>
      <xdr:rowOff>228608</xdr:rowOff>
    </xdr:to>
    <xdr:pic>
      <xdr:nvPicPr>
        <xdr:cNvPr id="23" name="圖片 22">
          <a:extLst>
            <a:ext uri="{FF2B5EF4-FFF2-40B4-BE49-F238E27FC236}">
              <a16:creationId xmlns:a16="http://schemas.microsoft.com/office/drawing/2014/main" id="{FB496AF0-A12E-49FB-B8D8-96E7832BF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260" y="2019300"/>
          <a:ext cx="217539" cy="2286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47625</xdr:rowOff>
    </xdr:from>
    <xdr:to>
      <xdr:col>2</xdr:col>
      <xdr:colOff>210213</xdr:colOff>
      <xdr:row>12</xdr:row>
      <xdr:rowOff>267334</xdr:rowOff>
    </xdr:to>
    <xdr:pic>
      <xdr:nvPicPr>
        <xdr:cNvPr id="24" name="圖片 23">
          <a:extLst>
            <a:ext uri="{FF2B5EF4-FFF2-40B4-BE49-F238E27FC236}">
              <a16:creationId xmlns:a16="http://schemas.microsoft.com/office/drawing/2014/main" id="{93962C99-B6D1-4618-96A0-2885DB302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4619625"/>
          <a:ext cx="198783" cy="2197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8282</xdr:colOff>
      <xdr:row>2</xdr:row>
      <xdr:rowOff>49696</xdr:rowOff>
    </xdr:from>
    <xdr:to>
      <xdr:col>2</xdr:col>
      <xdr:colOff>210972</xdr:colOff>
      <xdr:row>2</xdr:row>
      <xdr:rowOff>248230</xdr:rowOff>
    </xdr:to>
    <xdr:pic>
      <xdr:nvPicPr>
        <xdr:cNvPr id="25" name="圖片 24">
          <a:extLst>
            <a:ext uri="{FF2B5EF4-FFF2-40B4-BE49-F238E27FC236}">
              <a16:creationId xmlns:a16="http://schemas.microsoft.com/office/drawing/2014/main" id="{7B008AA1-C7E5-496B-98A9-AFED7FFA53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4434" y="1192696"/>
          <a:ext cx="202690" cy="198534"/>
        </a:xfrm>
        <a:prstGeom prst="rect">
          <a:avLst/>
        </a:prstGeom>
      </xdr:spPr>
    </xdr:pic>
    <xdr:clientData/>
  </xdr:twoCellAnchor>
  <xdr:twoCellAnchor editAs="oneCell">
    <xdr:from>
      <xdr:col>1</xdr:col>
      <xdr:colOff>6350</xdr:colOff>
      <xdr:row>19</xdr:row>
      <xdr:rowOff>46435</xdr:rowOff>
    </xdr:from>
    <xdr:to>
      <xdr:col>2</xdr:col>
      <xdr:colOff>210213</xdr:colOff>
      <xdr:row>19</xdr:row>
      <xdr:rowOff>250265</xdr:rowOff>
    </xdr:to>
    <xdr:pic>
      <xdr:nvPicPr>
        <xdr:cNvPr id="26" name="圖片 25">
          <a:extLst>
            <a:ext uri="{FF2B5EF4-FFF2-40B4-BE49-F238E27FC236}">
              <a16:creationId xmlns:a16="http://schemas.microsoft.com/office/drawing/2014/main" id="{C3E37211-98AB-404F-8B1F-2BC941CB0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775" y="7018735"/>
          <a:ext cx="192433" cy="2133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13605</xdr:colOff>
      <xdr:row>10</xdr:row>
      <xdr:rowOff>25704</xdr:rowOff>
    </xdr:from>
    <xdr:to>
      <xdr:col>2</xdr:col>
      <xdr:colOff>208318</xdr:colOff>
      <xdr:row>10</xdr:row>
      <xdr:rowOff>248326</xdr:rowOff>
    </xdr:to>
    <xdr:pic>
      <xdr:nvPicPr>
        <xdr:cNvPr id="27" name="圖片 26">
          <a:extLst>
            <a:ext uri="{FF2B5EF4-FFF2-40B4-BE49-F238E27FC236}">
              <a16:creationId xmlns:a16="http://schemas.microsoft.com/office/drawing/2014/main" id="{7E7991EA-C1E2-4AC4-9C13-DA5F34894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855" y="2486329"/>
          <a:ext cx="206143" cy="2194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11456</xdr:colOff>
      <xdr:row>3</xdr:row>
      <xdr:rowOff>33579</xdr:rowOff>
    </xdr:from>
    <xdr:to>
      <xdr:col>2</xdr:col>
      <xdr:colOff>207064</xdr:colOff>
      <xdr:row>3</xdr:row>
      <xdr:rowOff>250114</xdr:rowOff>
    </xdr:to>
    <xdr:pic>
      <xdr:nvPicPr>
        <xdr:cNvPr id="28" name="圖片 27">
          <a:extLst>
            <a:ext uri="{FF2B5EF4-FFF2-40B4-BE49-F238E27FC236}">
              <a16:creationId xmlns:a16="http://schemas.microsoft.com/office/drawing/2014/main" id="{8E8B37DF-432A-4324-94EC-2714A5A41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608" y="1507883"/>
          <a:ext cx="189258" cy="222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3502</xdr:colOff>
      <xdr:row>21</xdr:row>
      <xdr:rowOff>45762</xdr:rowOff>
    </xdr:from>
    <xdr:to>
      <xdr:col>2</xdr:col>
      <xdr:colOff>212273</xdr:colOff>
      <xdr:row>21</xdr:row>
      <xdr:rowOff>288349</xdr:rowOff>
    </xdr:to>
    <xdr:pic>
      <xdr:nvPicPr>
        <xdr:cNvPr id="29" name="圖片 28">
          <a:extLst>
            <a:ext uri="{FF2B5EF4-FFF2-40B4-BE49-F238E27FC236}">
              <a16:creationId xmlns:a16="http://schemas.microsoft.com/office/drawing/2014/main" id="{78CC9407-2CA6-4255-94C4-D979A6BEA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194" y="7592493"/>
          <a:ext cx="215121" cy="2489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32390</xdr:colOff>
      <xdr:row>20</xdr:row>
      <xdr:rowOff>112059</xdr:rowOff>
    </xdr:from>
    <xdr:to>
      <xdr:col>2</xdr:col>
      <xdr:colOff>208723</xdr:colOff>
      <xdr:row>20</xdr:row>
      <xdr:rowOff>318428</xdr:rowOff>
    </xdr:to>
    <xdr:pic>
      <xdr:nvPicPr>
        <xdr:cNvPr id="30" name="圖片 29">
          <a:extLst>
            <a:ext uri="{FF2B5EF4-FFF2-40B4-BE49-F238E27FC236}">
              <a16:creationId xmlns:a16="http://schemas.microsoft.com/office/drawing/2014/main" id="{B8560079-7F1A-4994-B1CD-DCB218108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772" y="7395883"/>
          <a:ext cx="187763" cy="2197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</xdr:row>
      <xdr:rowOff>36635</xdr:rowOff>
    </xdr:from>
    <xdr:to>
      <xdr:col>2</xdr:col>
      <xdr:colOff>212174</xdr:colOff>
      <xdr:row>27</xdr:row>
      <xdr:rowOff>265731</xdr:rowOff>
    </xdr:to>
    <xdr:pic>
      <xdr:nvPicPr>
        <xdr:cNvPr id="31" name="圖片 30">
          <a:extLst>
            <a:ext uri="{FF2B5EF4-FFF2-40B4-BE49-F238E27FC236}">
              <a16:creationId xmlns:a16="http://schemas.microsoft.com/office/drawing/2014/main" id="{46F14C3C-9B58-4A50-AFCF-4541E2ACE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1692" y="9605597"/>
          <a:ext cx="218524" cy="2290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3195</xdr:colOff>
      <xdr:row>23</xdr:row>
      <xdr:rowOff>76674</xdr:rowOff>
    </xdr:from>
    <xdr:to>
      <xdr:col>3</xdr:col>
      <xdr:colOff>316</xdr:colOff>
      <xdr:row>23</xdr:row>
      <xdr:rowOff>321155</xdr:rowOff>
    </xdr:to>
    <xdr:pic>
      <xdr:nvPicPr>
        <xdr:cNvPr id="32" name="圖片 31">
          <a:extLst>
            <a:ext uri="{FF2B5EF4-FFF2-40B4-BE49-F238E27FC236}">
              <a16:creationId xmlns:a16="http://schemas.microsoft.com/office/drawing/2014/main" id="{9738B38E-CE52-402E-8EA3-BFBE332B8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347" y="8450391"/>
          <a:ext cx="235246" cy="2381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1701</xdr:colOff>
      <xdr:row>15</xdr:row>
      <xdr:rowOff>5954</xdr:rowOff>
    </xdr:from>
    <xdr:to>
      <xdr:col>2</xdr:col>
      <xdr:colOff>209202</xdr:colOff>
      <xdr:row>15</xdr:row>
      <xdr:rowOff>248531</xdr:rowOff>
    </xdr:to>
    <xdr:pic>
      <xdr:nvPicPr>
        <xdr:cNvPr id="34" name="圖片 33">
          <a:extLst>
            <a:ext uri="{FF2B5EF4-FFF2-40B4-BE49-F238E27FC236}">
              <a16:creationId xmlns:a16="http://schemas.microsoft.com/office/drawing/2014/main" id="{96CDB395-0DA6-4F99-BF24-85C1A2B3A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4438254"/>
          <a:ext cx="219997" cy="219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226328</xdr:colOff>
      <xdr:row>7</xdr:row>
      <xdr:rowOff>244641</xdr:rowOff>
    </xdr:to>
    <xdr:pic>
      <xdr:nvPicPr>
        <xdr:cNvPr id="35" name="圖片 34">
          <a:extLst>
            <a:ext uri="{FF2B5EF4-FFF2-40B4-BE49-F238E27FC236}">
              <a16:creationId xmlns:a16="http://schemas.microsoft.com/office/drawing/2014/main" id="{EB4C3977-09FE-4449-9E8D-72458FA3F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2676525"/>
          <a:ext cx="226328" cy="2357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347668</xdr:colOff>
      <xdr:row>17</xdr:row>
      <xdr:rowOff>4547</xdr:rowOff>
    </xdr:from>
    <xdr:to>
      <xdr:col>2</xdr:col>
      <xdr:colOff>209064</xdr:colOff>
      <xdr:row>17</xdr:row>
      <xdr:rowOff>245221</xdr:rowOff>
    </xdr:to>
    <xdr:pic>
      <xdr:nvPicPr>
        <xdr:cNvPr id="36" name="圖片 35">
          <a:extLst>
            <a:ext uri="{FF2B5EF4-FFF2-40B4-BE49-F238E27FC236}">
              <a16:creationId xmlns:a16="http://schemas.microsoft.com/office/drawing/2014/main" id="{29FEE9A4-9398-43F7-B322-0DA121DBC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668" y="4429811"/>
          <a:ext cx="224873" cy="2315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874668</xdr:colOff>
      <xdr:row>7</xdr:row>
      <xdr:rowOff>289560</xdr:rowOff>
    </xdr:from>
    <xdr:to>
      <xdr:col>13</xdr:col>
      <xdr:colOff>98380</xdr:colOff>
      <xdr:row>21</xdr:row>
      <xdr:rowOff>70179</xdr:rowOff>
    </xdr:to>
    <xdr:pic>
      <xdr:nvPicPr>
        <xdr:cNvPr id="19" name="圖片 18">
          <a:extLst>
            <a:ext uri="{FF2B5EF4-FFF2-40B4-BE49-F238E27FC236}">
              <a16:creationId xmlns:a16="http://schemas.microsoft.com/office/drawing/2014/main" id="{01F6F198-88BB-4116-8F68-496EA0798C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alphaModFix amt="2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59632" y="3432810"/>
          <a:ext cx="6554152" cy="46032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2190D-4ED4-48B4-914E-000347E273F3}">
  <dimension ref="A2:J80"/>
  <sheetViews>
    <sheetView showGridLines="0" tabSelected="1" zoomScaleNormal="100" workbookViewId="0">
      <selection activeCell="D2" sqref="D2"/>
    </sheetView>
  </sheetViews>
  <sheetFormatPr defaultRowHeight="17.25" x14ac:dyDescent="0.45"/>
  <cols>
    <col min="1" max="1" width="6.265625" style="297" bestFit="1" customWidth="1"/>
    <col min="2" max="2" width="3.3984375" style="297" customWidth="1"/>
    <col min="3" max="3" width="23.86328125" style="297" customWidth="1"/>
    <col min="4" max="4" width="38.19921875" style="297" bestFit="1" customWidth="1"/>
    <col min="5" max="5" width="9.33203125" style="297" bestFit="1" customWidth="1"/>
    <col min="6" max="7" width="26.9296875" style="297" bestFit="1" customWidth="1"/>
    <col min="8" max="8" width="21.73046875" style="297" bestFit="1" customWidth="1"/>
    <col min="9" max="9" width="13.53125" style="297" customWidth="1"/>
    <col min="10" max="10" width="5.86328125" style="329" bestFit="1" customWidth="1"/>
    <col min="11" max="16384" width="9.06640625" style="297"/>
  </cols>
  <sheetData>
    <row r="2" spans="1:10" ht="41.65" customHeight="1" x14ac:dyDescent="0.45">
      <c r="A2" s="303" t="s">
        <v>385</v>
      </c>
      <c r="B2" s="346" t="s">
        <v>386</v>
      </c>
      <c r="C2" s="346"/>
      <c r="D2" s="303" t="s">
        <v>387</v>
      </c>
      <c r="E2" s="339" t="s">
        <v>388</v>
      </c>
      <c r="F2" s="340" t="s">
        <v>391</v>
      </c>
      <c r="G2" s="340" t="s">
        <v>392</v>
      </c>
      <c r="H2" s="341" t="s">
        <v>390</v>
      </c>
      <c r="I2" s="303" t="s">
        <v>389</v>
      </c>
      <c r="J2" s="330"/>
    </row>
    <row r="3" spans="1:10" ht="22.15" x14ac:dyDescent="0.45">
      <c r="A3" s="333">
        <v>1</v>
      </c>
      <c r="B3" s="334"/>
      <c r="C3" s="335" t="s">
        <v>203</v>
      </c>
      <c r="D3" s="336" t="s">
        <v>202</v>
      </c>
      <c r="E3" s="337" t="s">
        <v>46</v>
      </c>
      <c r="F3" s="371">
        <v>0.31780000000000003</v>
      </c>
      <c r="G3" s="371">
        <v>0.33229999999999998</v>
      </c>
      <c r="H3" s="371">
        <v>0.68</v>
      </c>
      <c r="I3" s="338">
        <v>45945</v>
      </c>
      <c r="J3" s="330" t="str">
        <f t="shared" ref="J3:J34" si="0">IF(AND(MONTH(I3)=7, YEAR(I3)=2026), "🆕", "")</f>
        <v/>
      </c>
    </row>
    <row r="4" spans="1:10" ht="22.15" x14ac:dyDescent="0.45">
      <c r="A4" s="304">
        <v>2</v>
      </c>
      <c r="B4" s="305"/>
      <c r="C4" s="306" t="s">
        <v>199</v>
      </c>
      <c r="D4" s="307" t="s">
        <v>198</v>
      </c>
      <c r="E4" s="308" t="s">
        <v>61</v>
      </c>
      <c r="F4" s="367">
        <v>0.3579</v>
      </c>
      <c r="G4" s="367">
        <v>0.27160000000000001</v>
      </c>
      <c r="H4" s="367">
        <v>0.68</v>
      </c>
      <c r="I4" s="309">
        <v>46059</v>
      </c>
      <c r="J4" s="330" t="str">
        <f t="shared" si="0"/>
        <v/>
      </c>
    </row>
    <row r="5" spans="1:10" ht="22.15" x14ac:dyDescent="0.45">
      <c r="A5" s="304">
        <v>3</v>
      </c>
      <c r="B5" s="305"/>
      <c r="C5" s="306" t="s">
        <v>199</v>
      </c>
      <c r="D5" s="307" t="s">
        <v>225</v>
      </c>
      <c r="E5" s="308" t="s">
        <v>224</v>
      </c>
      <c r="F5" s="367">
        <v>0.42380000000000001</v>
      </c>
      <c r="G5" s="367">
        <v>0.41849999999999998</v>
      </c>
      <c r="H5" s="367">
        <v>0.64</v>
      </c>
      <c r="I5" s="309">
        <v>46057</v>
      </c>
      <c r="J5" s="330" t="str">
        <f t="shared" si="0"/>
        <v/>
      </c>
    </row>
    <row r="6" spans="1:10" ht="22.15" x14ac:dyDescent="0.45">
      <c r="A6" s="304">
        <v>4</v>
      </c>
      <c r="B6" s="305"/>
      <c r="C6" s="306" t="s">
        <v>2</v>
      </c>
      <c r="D6" s="307" t="s">
        <v>223</v>
      </c>
      <c r="E6" s="308" t="s">
        <v>64</v>
      </c>
      <c r="F6" s="367">
        <v>0.39779999999999999</v>
      </c>
      <c r="G6" s="367">
        <v>0.38340000000000002</v>
      </c>
      <c r="H6" s="367">
        <v>0.7</v>
      </c>
      <c r="I6" s="309">
        <v>46034</v>
      </c>
      <c r="J6" s="330" t="str">
        <f t="shared" si="0"/>
        <v/>
      </c>
    </row>
    <row r="7" spans="1:10" ht="22.15" x14ac:dyDescent="0.45">
      <c r="A7" s="304">
        <v>5</v>
      </c>
      <c r="B7" s="305"/>
      <c r="C7" s="306" t="s">
        <v>2</v>
      </c>
      <c r="D7" s="307" t="s">
        <v>253</v>
      </c>
      <c r="E7" s="308" t="s">
        <v>64</v>
      </c>
      <c r="F7" s="367">
        <v>0.45079999999999998</v>
      </c>
      <c r="G7" s="367">
        <v>0.47289999999999999</v>
      </c>
      <c r="H7" s="367">
        <v>0.8</v>
      </c>
      <c r="I7" s="309">
        <v>46041</v>
      </c>
      <c r="J7" s="330" t="str">
        <f t="shared" si="0"/>
        <v/>
      </c>
    </row>
    <row r="8" spans="1:10" ht="22.15" x14ac:dyDescent="0.45">
      <c r="A8" s="304">
        <v>6</v>
      </c>
      <c r="B8" s="305"/>
      <c r="C8" s="306" t="s">
        <v>2</v>
      </c>
      <c r="D8" s="307" t="s">
        <v>238</v>
      </c>
      <c r="E8" s="308" t="s">
        <v>66</v>
      </c>
      <c r="F8" s="367">
        <v>0.53620000000000001</v>
      </c>
      <c r="G8" s="367">
        <v>0.38979999999999998</v>
      </c>
      <c r="H8" s="367">
        <v>0.7</v>
      </c>
      <c r="I8" s="309">
        <v>46036</v>
      </c>
      <c r="J8" s="330" t="str">
        <f t="shared" si="0"/>
        <v/>
      </c>
    </row>
    <row r="9" spans="1:10" ht="22.15" x14ac:dyDescent="0.45">
      <c r="A9" s="304">
        <v>7</v>
      </c>
      <c r="B9" s="305"/>
      <c r="C9" s="306" t="s">
        <v>2</v>
      </c>
      <c r="D9" s="307" t="s">
        <v>254</v>
      </c>
      <c r="E9" s="308" t="s">
        <v>66</v>
      </c>
      <c r="F9" s="367">
        <v>0.57399999999999995</v>
      </c>
      <c r="G9" s="367">
        <v>0.51759999999999995</v>
      </c>
      <c r="H9" s="367">
        <v>0.64</v>
      </c>
      <c r="I9" s="309">
        <v>46043</v>
      </c>
      <c r="J9" s="330" t="str">
        <f t="shared" si="0"/>
        <v/>
      </c>
    </row>
    <row r="10" spans="1:10" ht="22.15" x14ac:dyDescent="0.45">
      <c r="A10" s="304">
        <v>8</v>
      </c>
      <c r="B10" s="305"/>
      <c r="C10" s="306" t="s">
        <v>206</v>
      </c>
      <c r="D10" s="307" t="s">
        <v>205</v>
      </c>
      <c r="E10" s="308" t="s">
        <v>61</v>
      </c>
      <c r="F10" s="367">
        <v>0.31030000000000002</v>
      </c>
      <c r="G10" s="367">
        <v>0.30990000000000001</v>
      </c>
      <c r="H10" s="367">
        <v>0.72</v>
      </c>
      <c r="I10" s="309">
        <v>45967</v>
      </c>
      <c r="J10" s="330" t="str">
        <f t="shared" si="0"/>
        <v/>
      </c>
    </row>
    <row r="11" spans="1:10" ht="22.15" x14ac:dyDescent="0.45">
      <c r="A11" s="304">
        <v>9</v>
      </c>
      <c r="B11" s="305"/>
      <c r="C11" s="306" t="s">
        <v>154</v>
      </c>
      <c r="D11" s="307" t="s">
        <v>153</v>
      </c>
      <c r="E11" s="308" t="s">
        <v>152</v>
      </c>
      <c r="F11" s="367">
        <v>0.11890000000000001</v>
      </c>
      <c r="G11" s="367">
        <v>9.2600000000000002E-2</v>
      </c>
      <c r="H11" s="367">
        <v>0.42</v>
      </c>
      <c r="I11" s="309">
        <v>45902</v>
      </c>
      <c r="J11" s="330" t="str">
        <f t="shared" si="0"/>
        <v/>
      </c>
    </row>
    <row r="12" spans="1:10" ht="22.15" x14ac:dyDescent="0.45">
      <c r="A12" s="304">
        <v>10</v>
      </c>
      <c r="B12" s="305"/>
      <c r="C12" s="306" t="s">
        <v>154</v>
      </c>
      <c r="D12" s="307" t="s">
        <v>218</v>
      </c>
      <c r="E12" s="308" t="s">
        <v>61</v>
      </c>
      <c r="F12" s="367">
        <v>0.33939999999999998</v>
      </c>
      <c r="G12" s="367">
        <v>0.4153</v>
      </c>
      <c r="H12" s="367">
        <v>0.7</v>
      </c>
      <c r="I12" s="309">
        <v>46066</v>
      </c>
      <c r="J12" s="330" t="str">
        <f t="shared" si="0"/>
        <v/>
      </c>
    </row>
    <row r="13" spans="1:10" ht="22.15" x14ac:dyDescent="0.45">
      <c r="A13" s="316">
        <v>11</v>
      </c>
      <c r="B13" s="317"/>
      <c r="C13" s="318" t="s">
        <v>183</v>
      </c>
      <c r="D13" s="319" t="s">
        <v>182</v>
      </c>
      <c r="E13" s="320" t="s">
        <v>171</v>
      </c>
      <c r="F13" s="368">
        <v>0.33839999999999998</v>
      </c>
      <c r="G13" s="368">
        <v>0.25879999999999997</v>
      </c>
      <c r="H13" s="368">
        <v>0.57999999999999996</v>
      </c>
      <c r="I13" s="321">
        <v>46006</v>
      </c>
      <c r="J13" s="330" t="str">
        <f t="shared" si="0"/>
        <v/>
      </c>
    </row>
    <row r="14" spans="1:10" ht="22.15" x14ac:dyDescent="0.45">
      <c r="A14" s="316">
        <v>12</v>
      </c>
      <c r="B14" s="317"/>
      <c r="C14" s="318" t="s">
        <v>183</v>
      </c>
      <c r="D14" s="319" t="s">
        <v>204</v>
      </c>
      <c r="E14" s="320" t="s">
        <v>171</v>
      </c>
      <c r="F14" s="368">
        <v>0.28760000000000002</v>
      </c>
      <c r="G14" s="368">
        <v>0.3291</v>
      </c>
      <c r="H14" s="368">
        <v>0.72</v>
      </c>
      <c r="I14" s="321">
        <v>46007</v>
      </c>
      <c r="J14" s="330" t="str">
        <f t="shared" si="0"/>
        <v/>
      </c>
    </row>
    <row r="15" spans="1:10" ht="22.15" x14ac:dyDescent="0.45">
      <c r="A15" s="316">
        <v>13</v>
      </c>
      <c r="B15" s="317"/>
      <c r="C15" s="318" t="s">
        <v>189</v>
      </c>
      <c r="D15" s="319" t="s">
        <v>188</v>
      </c>
      <c r="E15" s="320" t="s">
        <v>71</v>
      </c>
      <c r="F15" s="368">
        <v>0.2422</v>
      </c>
      <c r="G15" s="368">
        <v>0.2205</v>
      </c>
      <c r="H15" s="368">
        <v>0.76</v>
      </c>
      <c r="I15" s="321">
        <v>45902</v>
      </c>
      <c r="J15" s="330" t="str">
        <f t="shared" si="0"/>
        <v/>
      </c>
    </row>
    <row r="16" spans="1:10" ht="22.15" x14ac:dyDescent="0.45">
      <c r="A16" s="316">
        <v>14</v>
      </c>
      <c r="B16" s="317"/>
      <c r="C16" s="318" t="s">
        <v>102</v>
      </c>
      <c r="D16" s="319" t="s">
        <v>370</v>
      </c>
      <c r="E16" s="320" t="s">
        <v>372</v>
      </c>
      <c r="F16" s="368">
        <v>0.4335</v>
      </c>
      <c r="G16" s="368">
        <v>0.45369999999999999</v>
      </c>
      <c r="H16" s="368">
        <v>0.8</v>
      </c>
      <c r="I16" s="321">
        <v>45981</v>
      </c>
      <c r="J16" s="330" t="str">
        <f t="shared" si="0"/>
        <v/>
      </c>
    </row>
    <row r="17" spans="1:10" ht="22.15" x14ac:dyDescent="0.45">
      <c r="A17" s="316">
        <v>15</v>
      </c>
      <c r="B17" s="317"/>
      <c r="C17" s="318" t="s">
        <v>102</v>
      </c>
      <c r="D17" s="319" t="s">
        <v>282</v>
      </c>
      <c r="E17" s="320" t="s">
        <v>371</v>
      </c>
      <c r="F17" s="368">
        <v>0.50700000000000001</v>
      </c>
      <c r="G17" s="368">
        <v>0.6038</v>
      </c>
      <c r="H17" s="368">
        <v>0.76</v>
      </c>
      <c r="I17" s="321">
        <v>45981</v>
      </c>
      <c r="J17" s="330" t="str">
        <f t="shared" si="0"/>
        <v/>
      </c>
    </row>
    <row r="18" spans="1:10" ht="22.15" x14ac:dyDescent="0.45">
      <c r="A18" s="316">
        <v>16</v>
      </c>
      <c r="B18" s="317"/>
      <c r="C18" s="318" t="s">
        <v>29</v>
      </c>
      <c r="D18" s="319" t="s">
        <v>34</v>
      </c>
      <c r="E18" s="320" t="s">
        <v>70</v>
      </c>
      <c r="F18" s="368">
        <v>0.34489999999999998</v>
      </c>
      <c r="G18" s="368">
        <v>0.29709999999999998</v>
      </c>
      <c r="H18" s="368">
        <v>0.82</v>
      </c>
      <c r="I18" s="321">
        <v>45902</v>
      </c>
      <c r="J18" s="330" t="str">
        <f t="shared" si="0"/>
        <v/>
      </c>
    </row>
    <row r="19" spans="1:10" ht="22.15" x14ac:dyDescent="0.45">
      <c r="A19" s="316">
        <v>17</v>
      </c>
      <c r="B19" s="317"/>
      <c r="C19" s="318" t="s">
        <v>29</v>
      </c>
      <c r="D19" s="319" t="s">
        <v>178</v>
      </c>
      <c r="E19" s="320" t="s">
        <v>177</v>
      </c>
      <c r="F19" s="368">
        <v>0.2757</v>
      </c>
      <c r="G19" s="368">
        <v>0.2364</v>
      </c>
      <c r="H19" s="368">
        <v>0.6</v>
      </c>
      <c r="I19" s="321">
        <v>45902</v>
      </c>
      <c r="J19" s="330" t="str">
        <f t="shared" si="0"/>
        <v/>
      </c>
    </row>
    <row r="20" spans="1:10" ht="22.15" x14ac:dyDescent="0.45">
      <c r="A20" s="316">
        <v>18</v>
      </c>
      <c r="B20" s="317"/>
      <c r="C20" s="318" t="s">
        <v>29</v>
      </c>
      <c r="D20" s="319" t="s">
        <v>158</v>
      </c>
      <c r="E20" s="320" t="s">
        <v>157</v>
      </c>
      <c r="F20" s="368">
        <v>0.2833</v>
      </c>
      <c r="G20" s="368">
        <v>0.1661</v>
      </c>
      <c r="H20" s="368">
        <v>0.4</v>
      </c>
      <c r="I20" s="321">
        <v>46001</v>
      </c>
      <c r="J20" s="330" t="str">
        <f t="shared" si="0"/>
        <v/>
      </c>
    </row>
    <row r="21" spans="1:10" ht="22.15" x14ac:dyDescent="0.45">
      <c r="A21" s="316">
        <v>19</v>
      </c>
      <c r="B21" s="317"/>
      <c r="C21" s="318" t="s">
        <v>151</v>
      </c>
      <c r="D21" s="319" t="s">
        <v>150</v>
      </c>
      <c r="E21" s="320" t="s">
        <v>61</v>
      </c>
      <c r="F21" s="368">
        <v>0.14810000000000001</v>
      </c>
      <c r="G21" s="368">
        <v>2.8799999999999999E-2</v>
      </c>
      <c r="H21" s="368">
        <v>0.36</v>
      </c>
      <c r="I21" s="321">
        <v>45903</v>
      </c>
      <c r="J21" s="330" t="str">
        <f t="shared" si="0"/>
        <v/>
      </c>
    </row>
    <row r="22" spans="1:10" ht="22.15" x14ac:dyDescent="0.45">
      <c r="A22" s="316">
        <v>20</v>
      </c>
      <c r="B22" s="317"/>
      <c r="C22" s="318" t="s">
        <v>185</v>
      </c>
      <c r="D22" s="319" t="s">
        <v>184</v>
      </c>
      <c r="E22" s="320" t="s">
        <v>61</v>
      </c>
      <c r="F22" s="368">
        <v>0.29409999999999997</v>
      </c>
      <c r="G22" s="368">
        <v>0.26519999999999999</v>
      </c>
      <c r="H22" s="368">
        <v>0.62</v>
      </c>
      <c r="I22" s="321">
        <v>46184</v>
      </c>
      <c r="J22" s="330" t="str">
        <f t="shared" si="0"/>
        <v/>
      </c>
    </row>
    <row r="23" spans="1:10" ht="22.15" x14ac:dyDescent="0.45">
      <c r="A23" s="316">
        <v>21</v>
      </c>
      <c r="B23" s="317"/>
      <c r="C23" s="318" t="s">
        <v>5</v>
      </c>
      <c r="D23" s="319" t="s">
        <v>250</v>
      </c>
      <c r="E23" s="320" t="s">
        <v>62</v>
      </c>
      <c r="F23" s="368">
        <v>0.5232</v>
      </c>
      <c r="G23" s="368">
        <v>0.49199999999999999</v>
      </c>
      <c r="H23" s="368">
        <v>0.68</v>
      </c>
      <c r="I23" s="321">
        <v>45903</v>
      </c>
      <c r="J23" s="330" t="str">
        <f t="shared" si="0"/>
        <v/>
      </c>
    </row>
    <row r="24" spans="1:10" ht="22.15" x14ac:dyDescent="0.45">
      <c r="A24" s="316">
        <v>22</v>
      </c>
      <c r="B24" s="317"/>
      <c r="C24" s="318" t="s">
        <v>5</v>
      </c>
      <c r="D24" s="319" t="s">
        <v>160</v>
      </c>
      <c r="E24" s="320" t="s">
        <v>159</v>
      </c>
      <c r="F24" s="368">
        <v>0.2011</v>
      </c>
      <c r="G24" s="368">
        <v>0.13420000000000001</v>
      </c>
      <c r="H24" s="368">
        <v>0.54</v>
      </c>
      <c r="I24" s="321">
        <v>45933</v>
      </c>
      <c r="J24" s="330" t="str">
        <f t="shared" si="0"/>
        <v/>
      </c>
    </row>
    <row r="25" spans="1:10" ht="22.15" x14ac:dyDescent="0.45">
      <c r="A25" s="316">
        <v>23</v>
      </c>
      <c r="B25" s="317"/>
      <c r="C25" s="318" t="s">
        <v>5</v>
      </c>
      <c r="D25" s="319" t="s">
        <v>249</v>
      </c>
      <c r="E25" s="320" t="s">
        <v>248</v>
      </c>
      <c r="F25" s="368">
        <v>0.45190000000000002</v>
      </c>
      <c r="G25" s="368">
        <v>0.43130000000000002</v>
      </c>
      <c r="H25" s="368">
        <v>0.8</v>
      </c>
      <c r="I25" s="321">
        <v>45902</v>
      </c>
      <c r="J25" s="330" t="str">
        <f t="shared" si="0"/>
        <v/>
      </c>
    </row>
    <row r="26" spans="1:10" ht="22.15" x14ac:dyDescent="0.45">
      <c r="A26" s="316">
        <v>24</v>
      </c>
      <c r="B26" s="317"/>
      <c r="C26" s="318" t="s">
        <v>5</v>
      </c>
      <c r="D26" s="319" t="s">
        <v>83</v>
      </c>
      <c r="E26" s="320" t="s">
        <v>81</v>
      </c>
      <c r="F26" s="368">
        <v>0.46489999999999998</v>
      </c>
      <c r="G26" s="368">
        <v>0.51759999999999995</v>
      </c>
      <c r="H26" s="368">
        <v>0.74</v>
      </c>
      <c r="I26" s="321">
        <v>46120</v>
      </c>
      <c r="J26" s="330" t="str">
        <f t="shared" si="0"/>
        <v/>
      </c>
    </row>
    <row r="27" spans="1:10" ht="22.15" x14ac:dyDescent="0.45">
      <c r="A27" s="316">
        <v>25</v>
      </c>
      <c r="B27" s="317"/>
      <c r="C27" s="318" t="s">
        <v>5</v>
      </c>
      <c r="D27" s="319" t="s">
        <v>82</v>
      </c>
      <c r="E27" s="320" t="s">
        <v>61</v>
      </c>
      <c r="F27" s="368">
        <v>0.56320000000000003</v>
      </c>
      <c r="G27" s="368">
        <v>0.64539999999999997</v>
      </c>
      <c r="H27" s="368">
        <v>0.76</v>
      </c>
      <c r="I27" s="321">
        <v>46121</v>
      </c>
      <c r="J27" s="330" t="str">
        <f t="shared" si="0"/>
        <v/>
      </c>
    </row>
    <row r="28" spans="1:10" ht="22.15" x14ac:dyDescent="0.45">
      <c r="A28" s="316">
        <v>26</v>
      </c>
      <c r="B28" s="317"/>
      <c r="C28" s="318" t="s">
        <v>168</v>
      </c>
      <c r="D28" s="319" t="s">
        <v>175</v>
      </c>
      <c r="E28" s="320" t="s">
        <v>174</v>
      </c>
      <c r="F28" s="368">
        <v>0.254</v>
      </c>
      <c r="G28" s="368">
        <v>0.16289999999999999</v>
      </c>
      <c r="H28" s="368">
        <v>0.66</v>
      </c>
      <c r="I28" s="321">
        <v>45902</v>
      </c>
      <c r="J28" s="330" t="str">
        <f t="shared" si="0"/>
        <v/>
      </c>
    </row>
    <row r="29" spans="1:10" ht="22.15" x14ac:dyDescent="0.45">
      <c r="A29" s="316">
        <v>27</v>
      </c>
      <c r="B29" s="317"/>
      <c r="C29" s="318" t="s">
        <v>168</v>
      </c>
      <c r="D29" s="319" t="s">
        <v>167</v>
      </c>
      <c r="E29" s="320" t="s">
        <v>166</v>
      </c>
      <c r="F29" s="368">
        <v>0.26479999999999998</v>
      </c>
      <c r="G29" s="368">
        <v>0.23</v>
      </c>
      <c r="H29" s="368">
        <v>0.56000000000000005</v>
      </c>
      <c r="I29" s="321">
        <v>45902</v>
      </c>
      <c r="J29" s="330" t="str">
        <f t="shared" si="0"/>
        <v/>
      </c>
    </row>
    <row r="30" spans="1:10" ht="22.15" x14ac:dyDescent="0.45">
      <c r="A30" s="316">
        <v>28</v>
      </c>
      <c r="B30" s="317"/>
      <c r="C30" s="318" t="s">
        <v>173</v>
      </c>
      <c r="D30" s="319" t="s">
        <v>172</v>
      </c>
      <c r="E30" s="320" t="s">
        <v>171</v>
      </c>
      <c r="F30" s="368">
        <v>0.25509999999999999</v>
      </c>
      <c r="G30" s="368">
        <v>0.15340000000000001</v>
      </c>
      <c r="H30" s="368">
        <v>0.66</v>
      </c>
      <c r="I30" s="321">
        <v>45994</v>
      </c>
      <c r="J30" s="330" t="str">
        <f t="shared" si="0"/>
        <v/>
      </c>
    </row>
    <row r="31" spans="1:10" ht="22.15" x14ac:dyDescent="0.45">
      <c r="A31" s="316">
        <v>29</v>
      </c>
      <c r="B31" s="317"/>
      <c r="C31" s="318" t="s">
        <v>26</v>
      </c>
      <c r="D31" s="319" t="s">
        <v>28</v>
      </c>
      <c r="E31" s="320" t="s">
        <v>68</v>
      </c>
      <c r="F31" s="368">
        <v>0.28970000000000001</v>
      </c>
      <c r="G31" s="368">
        <v>0.30990000000000001</v>
      </c>
      <c r="H31" s="368">
        <v>0.9</v>
      </c>
      <c r="I31" s="321">
        <v>45903</v>
      </c>
      <c r="J31" s="330" t="str">
        <f t="shared" si="0"/>
        <v/>
      </c>
    </row>
    <row r="32" spans="1:10" ht="22.15" x14ac:dyDescent="0.45">
      <c r="A32" s="316">
        <v>30</v>
      </c>
      <c r="B32" s="317"/>
      <c r="C32" s="318" t="s">
        <v>26</v>
      </c>
      <c r="D32" s="319" t="s">
        <v>227</v>
      </c>
      <c r="E32" s="320" t="s">
        <v>226</v>
      </c>
      <c r="F32" s="368">
        <v>0.37840000000000001</v>
      </c>
      <c r="G32" s="368">
        <v>0.39939999999999998</v>
      </c>
      <c r="H32" s="368">
        <v>0.72</v>
      </c>
      <c r="I32" s="321">
        <v>45957</v>
      </c>
      <c r="J32" s="330" t="str">
        <f t="shared" si="0"/>
        <v/>
      </c>
    </row>
    <row r="33" spans="1:10" ht="22.15" x14ac:dyDescent="0.45">
      <c r="A33" s="316">
        <v>31</v>
      </c>
      <c r="B33" s="317"/>
      <c r="C33" s="318" t="s">
        <v>26</v>
      </c>
      <c r="D33" s="319" t="s">
        <v>222</v>
      </c>
      <c r="E33" s="320" t="s">
        <v>221</v>
      </c>
      <c r="F33" s="368">
        <v>0.44109999999999999</v>
      </c>
      <c r="G33" s="368">
        <v>0.34820000000000001</v>
      </c>
      <c r="H33" s="368">
        <v>0.68</v>
      </c>
      <c r="I33" s="321">
        <v>45958</v>
      </c>
      <c r="J33" s="330" t="str">
        <f t="shared" si="0"/>
        <v/>
      </c>
    </row>
    <row r="34" spans="1:10" ht="22.15" x14ac:dyDescent="0.45">
      <c r="A34" s="316">
        <v>32</v>
      </c>
      <c r="B34" s="317"/>
      <c r="C34" s="318" t="s">
        <v>26</v>
      </c>
      <c r="D34" s="319" t="s">
        <v>237</v>
      </c>
      <c r="E34" s="320" t="s">
        <v>71</v>
      </c>
      <c r="F34" s="368">
        <v>0.44429999999999997</v>
      </c>
      <c r="G34" s="368">
        <v>0.35780000000000001</v>
      </c>
      <c r="H34" s="368">
        <v>0.82</v>
      </c>
      <c r="I34" s="321">
        <v>46167</v>
      </c>
      <c r="J34" s="330" t="str">
        <f t="shared" si="0"/>
        <v/>
      </c>
    </row>
    <row r="35" spans="1:10" ht="22.15" x14ac:dyDescent="0.45">
      <c r="A35" s="316">
        <v>33</v>
      </c>
      <c r="B35" s="317"/>
      <c r="C35" s="318" t="s">
        <v>26</v>
      </c>
      <c r="D35" s="319" t="s">
        <v>241</v>
      </c>
      <c r="E35" s="320" t="s">
        <v>66</v>
      </c>
      <c r="F35" s="368">
        <v>0.43030000000000002</v>
      </c>
      <c r="G35" s="368">
        <v>0.41849999999999998</v>
      </c>
      <c r="H35" s="368">
        <v>0.8</v>
      </c>
      <c r="I35" s="321">
        <v>46168</v>
      </c>
      <c r="J35" s="330" t="str">
        <f t="shared" ref="J35:J66" si="1">IF(AND(MONTH(I35)=7, YEAR(I35)=2026), "🆕", "")</f>
        <v/>
      </c>
    </row>
    <row r="36" spans="1:10" ht="22.15" x14ac:dyDescent="0.45">
      <c r="A36" s="316">
        <v>34</v>
      </c>
      <c r="B36" s="317"/>
      <c r="C36" s="318" t="s">
        <v>163</v>
      </c>
      <c r="D36" s="319" t="s">
        <v>162</v>
      </c>
      <c r="E36" s="320" t="s">
        <v>161</v>
      </c>
      <c r="F36" s="368">
        <v>0.2</v>
      </c>
      <c r="G36" s="368">
        <v>0.2172</v>
      </c>
      <c r="H36" s="368">
        <v>0.57999999999999996</v>
      </c>
      <c r="I36" s="321">
        <v>46077</v>
      </c>
      <c r="J36" s="330" t="str">
        <f t="shared" si="1"/>
        <v/>
      </c>
    </row>
    <row r="37" spans="1:10" ht="22.15" x14ac:dyDescent="0.45">
      <c r="A37" s="316">
        <v>35</v>
      </c>
      <c r="B37" s="317"/>
      <c r="C37" s="318" t="s">
        <v>163</v>
      </c>
      <c r="D37" s="319" t="s">
        <v>190</v>
      </c>
      <c r="E37" s="320" t="s">
        <v>161</v>
      </c>
      <c r="F37" s="368">
        <v>0.25409999999999999</v>
      </c>
      <c r="G37" s="368">
        <v>0.33229999999999998</v>
      </c>
      <c r="H37" s="368">
        <v>0.66</v>
      </c>
      <c r="I37" s="321">
        <v>46079</v>
      </c>
      <c r="J37" s="330" t="str">
        <f t="shared" si="1"/>
        <v/>
      </c>
    </row>
    <row r="38" spans="1:10" ht="22.15" x14ac:dyDescent="0.45">
      <c r="A38" s="316">
        <v>36</v>
      </c>
      <c r="B38" s="317"/>
      <c r="C38" s="318" t="s">
        <v>163</v>
      </c>
      <c r="D38" s="319" t="s">
        <v>176</v>
      </c>
      <c r="E38" s="320" t="s">
        <v>161</v>
      </c>
      <c r="F38" s="368">
        <v>0.28760000000000002</v>
      </c>
      <c r="G38" s="368">
        <v>0.24279999999999999</v>
      </c>
      <c r="H38" s="368">
        <v>0.57999999999999996</v>
      </c>
      <c r="I38" s="321">
        <v>45938</v>
      </c>
      <c r="J38" s="330" t="str">
        <f t="shared" si="1"/>
        <v/>
      </c>
    </row>
    <row r="39" spans="1:10" ht="22.15" x14ac:dyDescent="0.45">
      <c r="A39" s="316">
        <v>37</v>
      </c>
      <c r="B39" s="317"/>
      <c r="C39" s="318" t="s">
        <v>163</v>
      </c>
      <c r="D39" s="319" t="s">
        <v>213</v>
      </c>
      <c r="E39" s="320" t="s">
        <v>212</v>
      </c>
      <c r="F39" s="368">
        <v>0.3503</v>
      </c>
      <c r="G39" s="368">
        <v>0.377</v>
      </c>
      <c r="H39" s="368">
        <v>0.7</v>
      </c>
      <c r="I39" s="321">
        <v>45939</v>
      </c>
      <c r="J39" s="330" t="str">
        <f t="shared" si="1"/>
        <v/>
      </c>
    </row>
    <row r="40" spans="1:10" ht="22.15" x14ac:dyDescent="0.45">
      <c r="A40" s="316">
        <v>38</v>
      </c>
      <c r="B40" s="317"/>
      <c r="C40" s="318" t="s">
        <v>163</v>
      </c>
      <c r="D40" s="319" t="s">
        <v>170</v>
      </c>
      <c r="E40" s="320" t="s">
        <v>169</v>
      </c>
      <c r="F40" s="368">
        <v>0.23780000000000001</v>
      </c>
      <c r="G40" s="368">
        <v>0.25879999999999997</v>
      </c>
      <c r="H40" s="368">
        <v>0.56000000000000005</v>
      </c>
      <c r="I40" s="321">
        <v>45937</v>
      </c>
      <c r="J40" s="330" t="str">
        <f t="shared" si="1"/>
        <v/>
      </c>
    </row>
    <row r="41" spans="1:10" ht="22.15" x14ac:dyDescent="0.45">
      <c r="A41" s="316">
        <v>39</v>
      </c>
      <c r="B41" s="317"/>
      <c r="C41" s="318" t="s">
        <v>163</v>
      </c>
      <c r="D41" s="319" t="s">
        <v>207</v>
      </c>
      <c r="E41" s="320" t="s">
        <v>61</v>
      </c>
      <c r="F41" s="368">
        <v>0.29949999999999999</v>
      </c>
      <c r="G41" s="368">
        <v>0.36099999999999999</v>
      </c>
      <c r="H41" s="368">
        <v>0.68</v>
      </c>
      <c r="I41" s="321">
        <v>46127</v>
      </c>
      <c r="J41" s="330" t="str">
        <f t="shared" si="1"/>
        <v/>
      </c>
    </row>
    <row r="42" spans="1:10" ht="22.15" x14ac:dyDescent="0.45">
      <c r="A42" s="316">
        <v>40</v>
      </c>
      <c r="B42" s="317"/>
      <c r="C42" s="318" t="s">
        <v>163</v>
      </c>
      <c r="D42" s="319" t="s">
        <v>187</v>
      </c>
      <c r="E42" s="320" t="s">
        <v>186</v>
      </c>
      <c r="F42" s="368">
        <v>0.2984</v>
      </c>
      <c r="G42" s="368">
        <v>0.31950000000000001</v>
      </c>
      <c r="H42" s="368">
        <v>0.57999999999999996</v>
      </c>
      <c r="I42" s="321">
        <v>45902</v>
      </c>
      <c r="J42" s="330" t="str">
        <f t="shared" si="1"/>
        <v/>
      </c>
    </row>
    <row r="43" spans="1:10" ht="22.15" x14ac:dyDescent="0.45">
      <c r="A43" s="316">
        <v>41</v>
      </c>
      <c r="B43" s="317"/>
      <c r="C43" s="318" t="s">
        <v>8</v>
      </c>
      <c r="D43" s="319" t="s">
        <v>9</v>
      </c>
      <c r="E43" s="320" t="s">
        <v>61</v>
      </c>
      <c r="F43" s="368">
        <v>0.4703</v>
      </c>
      <c r="G43" s="368">
        <v>0.40899999999999997</v>
      </c>
      <c r="H43" s="368">
        <v>0.84</v>
      </c>
      <c r="I43" s="321">
        <v>45903</v>
      </c>
      <c r="J43" s="330" t="str">
        <f t="shared" si="1"/>
        <v/>
      </c>
    </row>
    <row r="44" spans="1:10" ht="22.15" x14ac:dyDescent="0.45">
      <c r="A44" s="316">
        <v>42</v>
      </c>
      <c r="B44" s="317"/>
      <c r="C44" s="318" t="s">
        <v>365</v>
      </c>
      <c r="D44" s="319" t="s">
        <v>54</v>
      </c>
      <c r="E44" s="320" t="s">
        <v>64</v>
      </c>
      <c r="F44" s="368">
        <v>0.38700000000000001</v>
      </c>
      <c r="G44" s="368">
        <v>0.34189999999999998</v>
      </c>
      <c r="H44" s="368">
        <v>0.82</v>
      </c>
      <c r="I44" s="321">
        <v>45974</v>
      </c>
      <c r="J44" s="330" t="str">
        <f t="shared" si="1"/>
        <v/>
      </c>
    </row>
    <row r="45" spans="1:10" ht="22.15" x14ac:dyDescent="0.45">
      <c r="A45" s="316">
        <v>43</v>
      </c>
      <c r="B45" s="317"/>
      <c r="C45" s="318" t="s">
        <v>40</v>
      </c>
      <c r="D45" s="319" t="s">
        <v>240</v>
      </c>
      <c r="E45" s="320" t="s">
        <v>64</v>
      </c>
      <c r="F45" s="368">
        <v>0.47349999999999998</v>
      </c>
      <c r="G45" s="368">
        <v>0.44729999999999998</v>
      </c>
      <c r="H45" s="368">
        <v>0.72</v>
      </c>
      <c r="I45" s="321">
        <v>46212</v>
      </c>
      <c r="J45" s="330" t="str">
        <f t="shared" si="1"/>
        <v>🆕</v>
      </c>
    </row>
    <row r="46" spans="1:10" ht="22.15" x14ac:dyDescent="0.45">
      <c r="A46" s="316">
        <v>44</v>
      </c>
      <c r="B46" s="317"/>
      <c r="C46" s="318" t="s">
        <v>40</v>
      </c>
      <c r="D46" s="319" t="s">
        <v>252</v>
      </c>
      <c r="E46" s="320" t="s">
        <v>61</v>
      </c>
      <c r="F46" s="368">
        <v>0.57079999999999997</v>
      </c>
      <c r="G46" s="368">
        <v>0.50800000000000001</v>
      </c>
      <c r="H46" s="368">
        <v>0.64</v>
      </c>
      <c r="I46" s="321">
        <v>46049</v>
      </c>
      <c r="J46" s="330" t="str">
        <f t="shared" si="1"/>
        <v/>
      </c>
    </row>
    <row r="47" spans="1:10" ht="22.15" x14ac:dyDescent="0.45">
      <c r="A47" s="316">
        <v>45</v>
      </c>
      <c r="B47" s="317"/>
      <c r="C47" s="318" t="s">
        <v>245</v>
      </c>
      <c r="D47" s="319" t="s">
        <v>263</v>
      </c>
      <c r="E47" s="320" t="s">
        <v>262</v>
      </c>
      <c r="F47" s="368">
        <v>0.56430000000000002</v>
      </c>
      <c r="G47" s="368">
        <v>0.50160000000000005</v>
      </c>
      <c r="H47" s="368">
        <v>0.7</v>
      </c>
      <c r="I47" s="321">
        <v>45995</v>
      </c>
      <c r="J47" s="330" t="str">
        <f t="shared" si="1"/>
        <v/>
      </c>
    </row>
    <row r="48" spans="1:10" ht="22.15" x14ac:dyDescent="0.45">
      <c r="A48" s="316">
        <v>46</v>
      </c>
      <c r="B48" s="317"/>
      <c r="C48" s="318" t="s">
        <v>40</v>
      </c>
      <c r="D48" s="319" t="s">
        <v>41</v>
      </c>
      <c r="E48" s="320" t="s">
        <v>69</v>
      </c>
      <c r="F48" s="368">
        <v>0.4022</v>
      </c>
      <c r="G48" s="368">
        <v>0.37380000000000002</v>
      </c>
      <c r="H48" s="368">
        <v>0.72</v>
      </c>
      <c r="I48" s="321">
        <v>45905</v>
      </c>
      <c r="J48" s="330" t="str">
        <f t="shared" si="1"/>
        <v/>
      </c>
    </row>
    <row r="49" spans="1:10" ht="22.15" x14ac:dyDescent="0.45">
      <c r="A49" s="316">
        <v>47</v>
      </c>
      <c r="B49" s="317"/>
      <c r="C49" s="318" t="s">
        <v>40</v>
      </c>
      <c r="D49" s="319" t="s">
        <v>259</v>
      </c>
      <c r="E49" s="320" t="s">
        <v>61</v>
      </c>
      <c r="F49" s="368">
        <v>0.65620000000000001</v>
      </c>
      <c r="G49" s="368">
        <v>0.54310000000000003</v>
      </c>
      <c r="H49" s="368">
        <v>0.56000000000000005</v>
      </c>
      <c r="I49" s="321">
        <v>46015</v>
      </c>
      <c r="J49" s="330" t="str">
        <f t="shared" si="1"/>
        <v/>
      </c>
    </row>
    <row r="50" spans="1:10" ht="22.15" x14ac:dyDescent="0.45">
      <c r="A50" s="316">
        <v>48</v>
      </c>
      <c r="B50" s="317"/>
      <c r="C50" s="318" t="s">
        <v>7</v>
      </c>
      <c r="D50" s="319" t="s">
        <v>264</v>
      </c>
      <c r="E50" s="320" t="s">
        <v>373</v>
      </c>
      <c r="F50" s="368">
        <v>0.45190000000000002</v>
      </c>
      <c r="G50" s="368">
        <v>0.59430000000000005</v>
      </c>
      <c r="H50" s="368">
        <v>0.72</v>
      </c>
      <c r="I50" s="321">
        <v>45979</v>
      </c>
      <c r="J50" s="330" t="str">
        <f t="shared" si="1"/>
        <v/>
      </c>
    </row>
    <row r="51" spans="1:10" ht="22.15" x14ac:dyDescent="0.45">
      <c r="A51" s="316">
        <v>49</v>
      </c>
      <c r="B51" s="317"/>
      <c r="C51" s="318" t="s">
        <v>7</v>
      </c>
      <c r="D51" s="319" t="s">
        <v>303</v>
      </c>
      <c r="E51" s="320" t="s">
        <v>374</v>
      </c>
      <c r="F51" s="368">
        <v>0.62270000000000003</v>
      </c>
      <c r="G51" s="368">
        <v>0.73799999999999999</v>
      </c>
      <c r="H51" s="368">
        <v>0.72</v>
      </c>
      <c r="I51" s="321">
        <v>45979</v>
      </c>
      <c r="J51" s="330" t="str">
        <f t="shared" si="1"/>
        <v/>
      </c>
    </row>
    <row r="52" spans="1:10" ht="22.15" x14ac:dyDescent="0.45">
      <c r="A52" s="316">
        <v>50</v>
      </c>
      <c r="B52" s="317"/>
      <c r="C52" s="318" t="s">
        <v>197</v>
      </c>
      <c r="D52" s="319" t="s">
        <v>196</v>
      </c>
      <c r="E52" s="320" t="s">
        <v>68</v>
      </c>
      <c r="F52" s="368">
        <v>0.3589</v>
      </c>
      <c r="G52" s="368">
        <v>0.3387</v>
      </c>
      <c r="H52" s="368">
        <v>0.6</v>
      </c>
      <c r="I52" s="321">
        <v>46154</v>
      </c>
      <c r="J52" s="330" t="str">
        <f t="shared" si="1"/>
        <v/>
      </c>
    </row>
    <row r="53" spans="1:10" ht="22.15" x14ac:dyDescent="0.45">
      <c r="A53" s="310">
        <v>51</v>
      </c>
      <c r="B53" s="311"/>
      <c r="C53" s="312" t="s">
        <v>14</v>
      </c>
      <c r="D53" s="313" t="s">
        <v>43</v>
      </c>
      <c r="E53" s="314" t="s">
        <v>62</v>
      </c>
      <c r="F53" s="369">
        <v>0.54490000000000005</v>
      </c>
      <c r="G53" s="369">
        <v>0.58779999999999999</v>
      </c>
      <c r="H53" s="369">
        <v>0.84</v>
      </c>
      <c r="I53" s="315">
        <v>45897</v>
      </c>
      <c r="J53" s="330" t="str">
        <f t="shared" si="1"/>
        <v/>
      </c>
    </row>
    <row r="54" spans="1:10" ht="22.15" x14ac:dyDescent="0.45">
      <c r="A54" s="322">
        <v>52</v>
      </c>
      <c r="B54" s="298"/>
      <c r="C54" s="299" t="s">
        <v>261</v>
      </c>
      <c r="D54" s="300" t="s">
        <v>260</v>
      </c>
      <c r="E54" s="301" t="s">
        <v>64</v>
      </c>
      <c r="F54" s="372">
        <v>0.52</v>
      </c>
      <c r="G54" s="372">
        <v>0.4824</v>
      </c>
      <c r="H54" s="372">
        <v>0.76</v>
      </c>
      <c r="I54" s="302">
        <v>46147</v>
      </c>
      <c r="J54" s="330" t="str">
        <f t="shared" si="1"/>
        <v/>
      </c>
    </row>
    <row r="55" spans="1:10" ht="22.15" x14ac:dyDescent="0.45">
      <c r="A55" s="322">
        <v>53</v>
      </c>
      <c r="B55" s="298"/>
      <c r="C55" s="299" t="s">
        <v>261</v>
      </c>
      <c r="D55" s="300" t="s">
        <v>298</v>
      </c>
      <c r="E55" s="301" t="s">
        <v>66</v>
      </c>
      <c r="F55" s="372">
        <v>0.70709999999999995</v>
      </c>
      <c r="G55" s="372">
        <v>0.77949999999999997</v>
      </c>
      <c r="H55" s="372">
        <v>0.5</v>
      </c>
      <c r="I55" s="302">
        <v>46150</v>
      </c>
      <c r="J55" s="330" t="str">
        <f t="shared" si="1"/>
        <v/>
      </c>
    </row>
    <row r="56" spans="1:10" ht="22.15" x14ac:dyDescent="0.45">
      <c r="A56" s="323">
        <v>54</v>
      </c>
      <c r="B56" s="324"/>
      <c r="C56" s="325" t="s">
        <v>220</v>
      </c>
      <c r="D56" s="326" t="s">
        <v>219</v>
      </c>
      <c r="E56" s="327" t="s">
        <v>61</v>
      </c>
      <c r="F56" s="370">
        <v>0.41620000000000001</v>
      </c>
      <c r="G56" s="370">
        <v>0.41849999999999998</v>
      </c>
      <c r="H56" s="370">
        <v>0.62</v>
      </c>
      <c r="I56" s="328">
        <v>46136</v>
      </c>
      <c r="J56" s="330" t="str">
        <f t="shared" si="1"/>
        <v/>
      </c>
    </row>
    <row r="57" spans="1:10" ht="22.15" x14ac:dyDescent="0.45">
      <c r="A57" s="323">
        <v>55</v>
      </c>
      <c r="B57" s="324"/>
      <c r="C57" s="325" t="s">
        <v>269</v>
      </c>
      <c r="D57" s="326" t="s">
        <v>268</v>
      </c>
      <c r="E57" s="327" t="s">
        <v>66</v>
      </c>
      <c r="F57" s="370">
        <v>0.63239999999999996</v>
      </c>
      <c r="G57" s="370">
        <v>0.64539999999999997</v>
      </c>
      <c r="H57" s="370">
        <v>0.52</v>
      </c>
      <c r="I57" s="328">
        <v>46224</v>
      </c>
      <c r="J57" s="330" t="str">
        <f t="shared" si="1"/>
        <v>🆕</v>
      </c>
    </row>
    <row r="58" spans="1:10" ht="22.15" x14ac:dyDescent="0.45">
      <c r="A58" s="323">
        <v>56</v>
      </c>
      <c r="B58" s="324"/>
      <c r="C58" s="325" t="s">
        <v>31</v>
      </c>
      <c r="D58" s="326" t="s">
        <v>30</v>
      </c>
      <c r="E58" s="327" t="s">
        <v>68</v>
      </c>
      <c r="F58" s="370">
        <v>0.65300000000000002</v>
      </c>
      <c r="G58" s="370">
        <v>0.4728</v>
      </c>
      <c r="H58" s="370">
        <v>0.56000000000000005</v>
      </c>
      <c r="I58" s="328">
        <v>45903</v>
      </c>
      <c r="J58" s="330" t="str">
        <f t="shared" si="1"/>
        <v/>
      </c>
    </row>
    <row r="59" spans="1:10" ht="22.15" x14ac:dyDescent="0.45">
      <c r="A59" s="323">
        <v>57</v>
      </c>
      <c r="B59" s="324"/>
      <c r="C59" s="325" t="s">
        <v>51</v>
      </c>
      <c r="D59" s="326" t="s">
        <v>50</v>
      </c>
      <c r="E59" s="327" t="s">
        <v>61</v>
      </c>
      <c r="F59" s="370">
        <v>0.58919999999999995</v>
      </c>
      <c r="G59" s="370">
        <v>0.4728</v>
      </c>
      <c r="H59" s="370">
        <v>0.76</v>
      </c>
      <c r="I59" s="328">
        <v>45965</v>
      </c>
      <c r="J59" s="330" t="str">
        <f t="shared" si="1"/>
        <v/>
      </c>
    </row>
    <row r="60" spans="1:10" ht="22.15" x14ac:dyDescent="0.45">
      <c r="A60" s="323">
        <v>58</v>
      </c>
      <c r="B60" s="324"/>
      <c r="C60" s="325" t="s">
        <v>375</v>
      </c>
      <c r="D60" s="326" t="s">
        <v>242</v>
      </c>
      <c r="E60" s="327" t="s">
        <v>66</v>
      </c>
      <c r="F60" s="370">
        <v>0.47239999999999999</v>
      </c>
      <c r="G60" s="370">
        <v>0.63900000000000001</v>
      </c>
      <c r="H60" s="370">
        <v>0.54</v>
      </c>
      <c r="I60" s="328">
        <v>46182</v>
      </c>
      <c r="J60" s="330" t="str">
        <f t="shared" si="1"/>
        <v/>
      </c>
    </row>
    <row r="61" spans="1:10" ht="22.15" x14ac:dyDescent="0.45">
      <c r="A61" s="323">
        <v>59</v>
      </c>
      <c r="B61" s="324"/>
      <c r="C61" s="325" t="s">
        <v>376</v>
      </c>
      <c r="D61" s="326" t="s">
        <v>156</v>
      </c>
      <c r="E61" s="327" t="s">
        <v>155</v>
      </c>
      <c r="F61" s="370">
        <v>0.2843</v>
      </c>
      <c r="G61" s="370">
        <v>0.25559999999999999</v>
      </c>
      <c r="H61" s="370">
        <v>0.2</v>
      </c>
      <c r="I61" s="328">
        <v>45903</v>
      </c>
      <c r="J61" s="330" t="str">
        <f t="shared" si="1"/>
        <v/>
      </c>
    </row>
    <row r="62" spans="1:10" ht="22.15" x14ac:dyDescent="0.45">
      <c r="A62" s="323">
        <v>60</v>
      </c>
      <c r="B62" s="324"/>
      <c r="C62" s="325" t="s">
        <v>377</v>
      </c>
      <c r="D62" s="326" t="s">
        <v>290</v>
      </c>
      <c r="E62" s="327" t="s">
        <v>289</v>
      </c>
      <c r="F62" s="370">
        <v>0.64219999999999999</v>
      </c>
      <c r="G62" s="370">
        <v>0.63900000000000001</v>
      </c>
      <c r="H62" s="370">
        <v>0.64</v>
      </c>
      <c r="I62" s="328">
        <v>45903</v>
      </c>
      <c r="J62" s="330" t="str">
        <f t="shared" si="1"/>
        <v/>
      </c>
    </row>
    <row r="63" spans="1:10" ht="22.15" x14ac:dyDescent="0.45">
      <c r="A63" s="323">
        <v>61</v>
      </c>
      <c r="B63" s="324"/>
      <c r="C63" s="325" t="s">
        <v>377</v>
      </c>
      <c r="D63" s="326" t="s">
        <v>147</v>
      </c>
      <c r="E63" s="327" t="s">
        <v>146</v>
      </c>
      <c r="F63" s="370">
        <v>1.6199999999999999E-2</v>
      </c>
      <c r="G63" s="370">
        <v>8.3099999999999993E-2</v>
      </c>
      <c r="H63" s="370">
        <v>0.18</v>
      </c>
      <c r="I63" s="328">
        <v>46097</v>
      </c>
      <c r="J63" s="330" t="str">
        <f t="shared" si="1"/>
        <v/>
      </c>
    </row>
    <row r="64" spans="1:10" ht="22.15" x14ac:dyDescent="0.45">
      <c r="A64" s="323">
        <v>62</v>
      </c>
      <c r="B64" s="324"/>
      <c r="C64" s="325" t="s">
        <v>377</v>
      </c>
      <c r="D64" s="326" t="s">
        <v>201</v>
      </c>
      <c r="E64" s="327" t="s">
        <v>200</v>
      </c>
      <c r="F64" s="370">
        <v>0.3427</v>
      </c>
      <c r="G64" s="370">
        <v>0.47599999999999998</v>
      </c>
      <c r="H64" s="370">
        <v>0.5</v>
      </c>
      <c r="I64" s="328">
        <v>46098</v>
      </c>
      <c r="J64" s="330" t="str">
        <f t="shared" si="1"/>
        <v/>
      </c>
    </row>
    <row r="65" spans="1:10" ht="22.15" x14ac:dyDescent="0.45">
      <c r="A65" s="323">
        <v>63</v>
      </c>
      <c r="B65" s="324"/>
      <c r="C65" s="325" t="s">
        <v>377</v>
      </c>
      <c r="D65" s="326" t="s">
        <v>288</v>
      </c>
      <c r="E65" s="327" t="s">
        <v>64</v>
      </c>
      <c r="F65" s="370">
        <v>0.71460000000000001</v>
      </c>
      <c r="G65" s="370">
        <v>0.74439999999999995</v>
      </c>
      <c r="H65" s="370">
        <v>0.46</v>
      </c>
      <c r="I65" s="328">
        <v>46099</v>
      </c>
      <c r="J65" s="330" t="str">
        <f t="shared" si="1"/>
        <v/>
      </c>
    </row>
    <row r="66" spans="1:10" ht="22.15" x14ac:dyDescent="0.45">
      <c r="A66" s="323">
        <v>64</v>
      </c>
      <c r="B66" s="324"/>
      <c r="C66" s="325" t="s">
        <v>377</v>
      </c>
      <c r="D66" s="326" t="s">
        <v>302</v>
      </c>
      <c r="E66" s="327" t="s">
        <v>74</v>
      </c>
      <c r="F66" s="370">
        <v>0.76970000000000005</v>
      </c>
      <c r="G66" s="370">
        <v>0.78910000000000002</v>
      </c>
      <c r="H66" s="370">
        <v>0.48</v>
      </c>
      <c r="I66" s="328">
        <v>46100</v>
      </c>
      <c r="J66" s="330" t="str">
        <f t="shared" si="1"/>
        <v/>
      </c>
    </row>
    <row r="67" spans="1:10" ht="22.15" x14ac:dyDescent="0.45">
      <c r="A67" s="323">
        <v>65</v>
      </c>
      <c r="B67" s="324"/>
      <c r="C67" s="325" t="s">
        <v>377</v>
      </c>
      <c r="D67" s="326" t="s">
        <v>243</v>
      </c>
      <c r="E67" s="327" t="s">
        <v>64</v>
      </c>
      <c r="F67" s="370">
        <v>0.6119</v>
      </c>
      <c r="G67" s="370">
        <v>0.50480000000000003</v>
      </c>
      <c r="H67" s="370">
        <v>0.54</v>
      </c>
      <c r="I67" s="328">
        <v>45950</v>
      </c>
      <c r="J67" s="330" t="str">
        <f t="shared" ref="J67:J79" si="2">IF(AND(MONTH(I67)=7, YEAR(I67)=2026), "🆕", "")</f>
        <v/>
      </c>
    </row>
    <row r="68" spans="1:10" ht="22.15" x14ac:dyDescent="0.45">
      <c r="A68" s="323">
        <v>66</v>
      </c>
      <c r="B68" s="324"/>
      <c r="C68" s="325" t="s">
        <v>377</v>
      </c>
      <c r="D68" s="326" t="s">
        <v>48</v>
      </c>
      <c r="E68" s="327" t="s">
        <v>64</v>
      </c>
      <c r="F68" s="370">
        <v>0.67349999999999999</v>
      </c>
      <c r="G68" s="370">
        <v>0.5655</v>
      </c>
      <c r="H68" s="370">
        <v>0.52</v>
      </c>
      <c r="I68" s="328">
        <v>45951</v>
      </c>
      <c r="J68" s="330" t="str">
        <f t="shared" si="2"/>
        <v/>
      </c>
    </row>
    <row r="69" spans="1:10" ht="22.15" x14ac:dyDescent="0.45">
      <c r="A69" s="323">
        <v>67</v>
      </c>
      <c r="B69" s="324"/>
      <c r="C69" s="325" t="s">
        <v>377</v>
      </c>
      <c r="D69" s="326" t="s">
        <v>23</v>
      </c>
      <c r="E69" s="327" t="s">
        <v>61</v>
      </c>
      <c r="F69" s="370">
        <v>0.63460000000000005</v>
      </c>
      <c r="G69" s="370">
        <v>0.51439999999999997</v>
      </c>
      <c r="H69" s="370">
        <v>0.52</v>
      </c>
      <c r="I69" s="328">
        <v>45903</v>
      </c>
      <c r="J69" s="330" t="str">
        <f t="shared" si="2"/>
        <v/>
      </c>
    </row>
    <row r="70" spans="1:10" ht="22.15" x14ac:dyDescent="0.45">
      <c r="A70" s="323">
        <v>68</v>
      </c>
      <c r="B70" s="324"/>
      <c r="C70" s="325" t="s">
        <v>377</v>
      </c>
      <c r="D70" s="326" t="s">
        <v>236</v>
      </c>
      <c r="E70" s="327" t="s">
        <v>200</v>
      </c>
      <c r="F70" s="370">
        <v>0.4551</v>
      </c>
      <c r="G70" s="370">
        <v>0.51759999999999995</v>
      </c>
      <c r="H70" s="370">
        <v>0.64</v>
      </c>
      <c r="I70" s="328">
        <v>46020</v>
      </c>
      <c r="J70" s="330" t="str">
        <f t="shared" si="2"/>
        <v/>
      </c>
    </row>
    <row r="71" spans="1:10" ht="22.15" x14ac:dyDescent="0.45">
      <c r="A71" s="323">
        <v>69</v>
      </c>
      <c r="B71" s="324"/>
      <c r="C71" s="325" t="s">
        <v>377</v>
      </c>
      <c r="D71" s="326" t="s">
        <v>284</v>
      </c>
      <c r="E71" s="327" t="s">
        <v>64</v>
      </c>
      <c r="F71" s="370">
        <v>0.63890000000000002</v>
      </c>
      <c r="G71" s="370">
        <v>0.65810000000000002</v>
      </c>
      <c r="H71" s="370">
        <v>0.6</v>
      </c>
      <c r="I71" s="328">
        <v>46020</v>
      </c>
      <c r="J71" s="330" t="str">
        <f t="shared" si="2"/>
        <v/>
      </c>
    </row>
    <row r="72" spans="1:10" ht="22.15" x14ac:dyDescent="0.45">
      <c r="A72" s="323">
        <v>70</v>
      </c>
      <c r="B72" s="324"/>
      <c r="C72" s="325" t="s">
        <v>377</v>
      </c>
      <c r="D72" s="326" t="s">
        <v>299</v>
      </c>
      <c r="E72" s="327" t="s">
        <v>61</v>
      </c>
      <c r="F72" s="370">
        <v>0.70050000000000001</v>
      </c>
      <c r="G72" s="370">
        <v>0.69</v>
      </c>
      <c r="H72" s="370">
        <v>0.6</v>
      </c>
      <c r="I72" s="328">
        <v>46021</v>
      </c>
      <c r="J72" s="330" t="str">
        <f t="shared" si="2"/>
        <v/>
      </c>
    </row>
    <row r="73" spans="1:10" ht="22.15" x14ac:dyDescent="0.45">
      <c r="A73" s="323">
        <v>71</v>
      </c>
      <c r="B73" s="324"/>
      <c r="C73" s="325" t="s">
        <v>378</v>
      </c>
      <c r="D73" s="326" t="s">
        <v>230</v>
      </c>
      <c r="E73" s="327" t="s">
        <v>64</v>
      </c>
      <c r="F73" s="370">
        <v>0.43030000000000002</v>
      </c>
      <c r="G73" s="370">
        <v>0.44729999999999998</v>
      </c>
      <c r="H73" s="370">
        <v>0.64</v>
      </c>
      <c r="I73" s="328">
        <v>46063</v>
      </c>
      <c r="J73" s="330" t="str">
        <f t="shared" si="2"/>
        <v/>
      </c>
    </row>
    <row r="74" spans="1:10" ht="22.15" x14ac:dyDescent="0.45">
      <c r="A74" s="323">
        <v>72</v>
      </c>
      <c r="B74" s="324"/>
      <c r="C74" s="325" t="s">
        <v>379</v>
      </c>
      <c r="D74" s="326" t="s">
        <v>80</v>
      </c>
      <c r="E74" s="327" t="s">
        <v>64</v>
      </c>
      <c r="F74" s="370">
        <v>0.34699999999999998</v>
      </c>
      <c r="G74" s="370">
        <v>0.33860000000000001</v>
      </c>
      <c r="H74" s="370">
        <v>0.34</v>
      </c>
      <c r="I74" s="328">
        <v>46119</v>
      </c>
      <c r="J74" s="330" t="str">
        <f t="shared" si="2"/>
        <v/>
      </c>
    </row>
    <row r="75" spans="1:10" ht="22.15" x14ac:dyDescent="0.45">
      <c r="A75" s="323">
        <v>73</v>
      </c>
      <c r="B75" s="324"/>
      <c r="C75" s="325" t="s">
        <v>380</v>
      </c>
      <c r="D75" s="326" t="s">
        <v>16</v>
      </c>
      <c r="E75" s="327" t="s">
        <v>67</v>
      </c>
      <c r="F75" s="370">
        <v>0.55889999999999995</v>
      </c>
      <c r="G75" s="370">
        <v>0.42809999999999998</v>
      </c>
      <c r="H75" s="370">
        <v>0.7</v>
      </c>
      <c r="I75" s="328">
        <v>45904</v>
      </c>
      <c r="J75" s="330" t="str">
        <f t="shared" si="2"/>
        <v/>
      </c>
    </row>
    <row r="76" spans="1:10" ht="22.15" x14ac:dyDescent="0.45">
      <c r="A76" s="323">
        <v>74</v>
      </c>
      <c r="B76" s="324"/>
      <c r="C76" s="325" t="s">
        <v>381</v>
      </c>
      <c r="D76" s="326" t="s">
        <v>72</v>
      </c>
      <c r="E76" s="327" t="s">
        <v>74</v>
      </c>
      <c r="F76" s="370">
        <v>0.64219999999999999</v>
      </c>
      <c r="G76" s="370">
        <v>0.72840000000000005</v>
      </c>
      <c r="H76" s="370">
        <v>0.72</v>
      </c>
      <c r="I76" s="328">
        <v>46031</v>
      </c>
      <c r="J76" s="330" t="str">
        <f t="shared" si="2"/>
        <v/>
      </c>
    </row>
    <row r="77" spans="1:10" ht="22.15" x14ac:dyDescent="0.45">
      <c r="A77" s="323">
        <v>75</v>
      </c>
      <c r="B77" s="324"/>
      <c r="C77" s="325" t="s">
        <v>382</v>
      </c>
      <c r="D77" s="326" t="s">
        <v>88</v>
      </c>
      <c r="E77" s="327" t="s">
        <v>74</v>
      </c>
      <c r="F77" s="370">
        <v>0.47460000000000002</v>
      </c>
      <c r="G77" s="370">
        <v>0.4728</v>
      </c>
      <c r="H77" s="370">
        <v>0.56000000000000005</v>
      </c>
      <c r="I77" s="328">
        <v>46134</v>
      </c>
      <c r="J77" s="330" t="str">
        <f t="shared" si="2"/>
        <v/>
      </c>
    </row>
    <row r="78" spans="1:10" ht="22.15" x14ac:dyDescent="0.45">
      <c r="A78" s="323">
        <v>76</v>
      </c>
      <c r="B78" s="324"/>
      <c r="C78" s="325" t="s">
        <v>383</v>
      </c>
      <c r="D78" s="326" t="s">
        <v>258</v>
      </c>
      <c r="E78" s="327" t="s">
        <v>66</v>
      </c>
      <c r="F78" s="370">
        <v>0.56759999999999999</v>
      </c>
      <c r="G78" s="370">
        <v>0.42809999999999998</v>
      </c>
      <c r="H78" s="370">
        <v>0.76</v>
      </c>
      <c r="I78" s="328">
        <v>45904</v>
      </c>
      <c r="J78" s="330" t="str">
        <f t="shared" si="2"/>
        <v/>
      </c>
    </row>
    <row r="79" spans="1:10" ht="22.15" x14ac:dyDescent="0.45">
      <c r="A79" s="323">
        <v>77</v>
      </c>
      <c r="B79" s="324"/>
      <c r="C79" s="325" t="s">
        <v>384</v>
      </c>
      <c r="D79" s="326" t="s">
        <v>45</v>
      </c>
      <c r="E79" s="327" t="s">
        <v>46</v>
      </c>
      <c r="F79" s="370">
        <v>0.47889999999999999</v>
      </c>
      <c r="G79" s="370">
        <v>0.40260000000000001</v>
      </c>
      <c r="H79" s="370">
        <v>0.56000000000000005</v>
      </c>
      <c r="I79" s="328">
        <v>45912</v>
      </c>
      <c r="J79" s="330" t="str">
        <f t="shared" si="2"/>
        <v/>
      </c>
    </row>
    <row r="80" spans="1:10" ht="20.25" x14ac:dyDescent="0.45">
      <c r="A80" s="347" t="s">
        <v>393</v>
      </c>
      <c r="B80" s="347"/>
      <c r="C80" s="347"/>
      <c r="D80" s="347"/>
      <c r="E80" s="347"/>
      <c r="F80" s="347"/>
      <c r="G80" s="347"/>
      <c r="H80" s="347"/>
      <c r="I80" s="332"/>
      <c r="J80" s="331"/>
    </row>
  </sheetData>
  <sortState xmlns:xlrd2="http://schemas.microsoft.com/office/spreadsheetml/2017/richdata2" ref="A3:J79">
    <sortCondition sortBy="cellColor" ref="C3:C79" dxfId="36"/>
    <sortCondition sortBy="cellColor" ref="C3:C79" dxfId="35"/>
    <sortCondition sortBy="cellColor" ref="C3:C79" dxfId="34"/>
    <sortCondition sortBy="cellColor" ref="C3:C79" dxfId="33"/>
    <sortCondition sortBy="cellColor" ref="C3:C79" dxfId="32"/>
    <sortCondition ref="C3:C79"/>
    <sortCondition ref="D3:D79"/>
  </sortState>
  <mergeCells count="2">
    <mergeCell ref="B2:C2"/>
    <mergeCell ref="A80:H80"/>
  </mergeCells>
  <phoneticPr fontId="1" type="noConversion"/>
  <conditionalFormatting sqref="D13">
    <cfRule type="duplicateValues" priority="8"/>
  </conditionalFormatting>
  <conditionalFormatting sqref="D68">
    <cfRule type="duplicateValues" priority="10"/>
  </conditionalFormatting>
  <conditionalFormatting sqref="D69:D79 D2:D12 D14:D67">
    <cfRule type="duplicateValues" priority="11"/>
  </conditionalFormatting>
  <conditionalFormatting sqref="E68">
    <cfRule type="duplicateValues" priority="9"/>
  </conditionalFormatting>
  <conditionalFormatting sqref="F3:H79">
    <cfRule type="cellIs" dxfId="31" priority="7" operator="lessThan">
      <formula>0.6</formula>
    </cfRule>
  </conditionalFormatting>
  <conditionalFormatting sqref="C13">
    <cfRule type="duplicateValues" priority="4"/>
  </conditionalFormatting>
  <conditionalFormatting sqref="C68">
    <cfRule type="duplicateValues" priority="5"/>
  </conditionalFormatting>
  <conditionalFormatting sqref="C69:C79 C3:C12 C14:C67">
    <cfRule type="duplicateValues" priority="6"/>
  </conditionalFormatting>
  <conditionalFormatting sqref="E69:E79 E7:E12 E14:E67 E3:E5">
    <cfRule type="duplicateValues" priority="374"/>
  </conditionalFormatting>
  <conditionalFormatting sqref="A3:A79">
    <cfRule type="duplicateValues" priority="400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91FD2-2842-4756-B529-85829A1994DB}">
  <dimension ref="A2:J96"/>
  <sheetViews>
    <sheetView zoomScaleNormal="100" workbookViewId="0">
      <selection activeCell="A2" sqref="A2:J96"/>
    </sheetView>
  </sheetViews>
  <sheetFormatPr defaultRowHeight="17.25" x14ac:dyDescent="0.45"/>
  <cols>
    <col min="1" max="1" width="5.53125" style="297" bestFit="1" customWidth="1"/>
    <col min="2" max="2" width="3.19921875" style="297" customWidth="1"/>
    <col min="3" max="3" width="26.1328125" style="297" customWidth="1"/>
    <col min="4" max="4" width="40.46484375" style="297" bestFit="1" customWidth="1"/>
    <col min="5" max="5" width="13" style="297" bestFit="1" customWidth="1"/>
    <col min="6" max="7" width="26.9296875" style="297" bestFit="1" customWidth="1"/>
    <col min="8" max="8" width="21.73046875" style="297" bestFit="1" customWidth="1"/>
    <col min="9" max="9" width="14.06640625" style="297" bestFit="1" customWidth="1"/>
    <col min="10" max="10" width="5.86328125" style="297" customWidth="1"/>
    <col min="11" max="16384" width="9.06640625" style="297"/>
  </cols>
  <sheetData>
    <row r="2" spans="1:10" ht="38.25" customHeight="1" x14ac:dyDescent="0.45">
      <c r="A2" s="344"/>
      <c r="B2" s="373" t="s">
        <v>386</v>
      </c>
      <c r="C2" s="374"/>
      <c r="D2" s="375" t="s">
        <v>387</v>
      </c>
      <c r="E2" s="376" t="s">
        <v>388</v>
      </c>
      <c r="F2" s="377" t="s">
        <v>407</v>
      </c>
      <c r="G2" s="377" t="s">
        <v>392</v>
      </c>
      <c r="H2" s="378" t="s">
        <v>390</v>
      </c>
      <c r="I2" s="375" t="s">
        <v>389</v>
      </c>
      <c r="J2" s="330"/>
    </row>
    <row r="3" spans="1:10" ht="22.15" x14ac:dyDescent="0.45">
      <c r="A3" s="304">
        <v>1</v>
      </c>
      <c r="B3" s="305"/>
      <c r="C3" s="306" t="s">
        <v>203</v>
      </c>
      <c r="D3" s="307" t="s">
        <v>209</v>
      </c>
      <c r="E3" s="308" t="s">
        <v>208</v>
      </c>
      <c r="F3" s="367">
        <v>0.40649999999999997</v>
      </c>
      <c r="G3" s="367">
        <v>0.40889999999999999</v>
      </c>
      <c r="H3" s="367">
        <v>0.56000000000000005</v>
      </c>
      <c r="I3" s="309">
        <v>46085</v>
      </c>
      <c r="J3" s="330" t="str">
        <f>IF(AND(MONTH(I3)=7, YEAR(I3)=2026), "🆕", "")</f>
        <v/>
      </c>
    </row>
    <row r="4" spans="1:10" ht="22.15" x14ac:dyDescent="0.45">
      <c r="A4" s="304">
        <v>2</v>
      </c>
      <c r="B4" s="305"/>
      <c r="C4" s="306" t="s">
        <v>203</v>
      </c>
      <c r="D4" s="307" t="s">
        <v>229</v>
      </c>
      <c r="E4" s="308" t="s">
        <v>228</v>
      </c>
      <c r="F4" s="367">
        <v>0.38919999999999999</v>
      </c>
      <c r="G4" s="367">
        <v>0.40889999999999999</v>
      </c>
      <c r="H4" s="367">
        <v>0.7</v>
      </c>
      <c r="I4" s="309">
        <v>46086</v>
      </c>
      <c r="J4" s="330" t="str">
        <f t="shared" ref="J4:J67" si="0">IF(AND(MONTH(I4)=7, YEAR(I4)=2026), "🆕", "")</f>
        <v/>
      </c>
    </row>
    <row r="5" spans="1:10" ht="22.15" x14ac:dyDescent="0.45">
      <c r="A5" s="304">
        <v>3</v>
      </c>
      <c r="B5" s="305"/>
      <c r="C5" s="306" t="s">
        <v>199</v>
      </c>
      <c r="D5" s="307" t="s">
        <v>270</v>
      </c>
      <c r="E5" s="308" t="s">
        <v>265</v>
      </c>
      <c r="F5" s="367">
        <v>0.52859999999999996</v>
      </c>
      <c r="G5" s="367">
        <v>0.50480000000000003</v>
      </c>
      <c r="H5" s="367">
        <v>0.78</v>
      </c>
      <c r="I5" s="309">
        <v>45925</v>
      </c>
      <c r="J5" s="330" t="str">
        <f t="shared" si="0"/>
        <v/>
      </c>
    </row>
    <row r="6" spans="1:10" ht="22.15" x14ac:dyDescent="0.45">
      <c r="A6" s="304">
        <v>4</v>
      </c>
      <c r="B6" s="305"/>
      <c r="C6" s="306" t="s">
        <v>2</v>
      </c>
      <c r="D6" s="307" t="s">
        <v>286</v>
      </c>
      <c r="E6" s="308" t="s">
        <v>210</v>
      </c>
      <c r="F6" s="367">
        <v>0.56110000000000004</v>
      </c>
      <c r="G6" s="367">
        <v>0.52400000000000002</v>
      </c>
      <c r="H6" s="367">
        <v>0.82</v>
      </c>
      <c r="I6" s="309">
        <v>46029</v>
      </c>
      <c r="J6" s="330" t="str">
        <f t="shared" si="0"/>
        <v/>
      </c>
    </row>
    <row r="7" spans="1:10" ht="22.15" x14ac:dyDescent="0.45">
      <c r="A7" s="304">
        <v>5</v>
      </c>
      <c r="B7" s="305"/>
      <c r="C7" s="306" t="s">
        <v>2</v>
      </c>
      <c r="D7" s="307" t="s">
        <v>266</v>
      </c>
      <c r="E7" s="308" t="s">
        <v>265</v>
      </c>
      <c r="F7" s="367">
        <v>0.52759999999999996</v>
      </c>
      <c r="G7" s="367">
        <v>0.47920000000000001</v>
      </c>
      <c r="H7" s="367">
        <v>0.76</v>
      </c>
      <c r="I7" s="309">
        <v>45902</v>
      </c>
      <c r="J7" s="330" t="str">
        <f t="shared" si="0"/>
        <v/>
      </c>
    </row>
    <row r="8" spans="1:10" ht="22.15" x14ac:dyDescent="0.45">
      <c r="A8" s="304">
        <v>6</v>
      </c>
      <c r="B8" s="305"/>
      <c r="C8" s="306" t="s">
        <v>2</v>
      </c>
      <c r="D8" s="307" t="s">
        <v>257</v>
      </c>
      <c r="E8" s="308" t="s">
        <v>210</v>
      </c>
      <c r="F8" s="367">
        <v>0.54269999999999996</v>
      </c>
      <c r="G8" s="367">
        <v>0.46960000000000002</v>
      </c>
      <c r="H8" s="367">
        <v>0.74</v>
      </c>
      <c r="I8" s="309">
        <v>46114</v>
      </c>
      <c r="J8" s="330" t="str">
        <f t="shared" si="0"/>
        <v/>
      </c>
    </row>
    <row r="9" spans="1:10" ht="22.15" x14ac:dyDescent="0.45">
      <c r="A9" s="304">
        <v>7</v>
      </c>
      <c r="B9" s="305"/>
      <c r="C9" s="306" t="s">
        <v>2</v>
      </c>
      <c r="D9" s="307" t="s">
        <v>239</v>
      </c>
      <c r="E9" s="308" t="s">
        <v>65</v>
      </c>
      <c r="F9" s="367">
        <v>0.52</v>
      </c>
      <c r="G9" s="367">
        <v>0.47599999999999998</v>
      </c>
      <c r="H9" s="367">
        <v>0.64</v>
      </c>
      <c r="I9" s="309">
        <v>46038</v>
      </c>
      <c r="J9" s="330" t="str">
        <f t="shared" si="0"/>
        <v/>
      </c>
    </row>
    <row r="10" spans="1:10" ht="22.15" x14ac:dyDescent="0.45">
      <c r="A10" s="304">
        <v>8</v>
      </c>
      <c r="B10" s="305"/>
      <c r="C10" s="306" t="s">
        <v>2</v>
      </c>
      <c r="D10" s="307" t="s">
        <v>274</v>
      </c>
      <c r="E10" s="308" t="s">
        <v>65</v>
      </c>
      <c r="F10" s="367">
        <v>0.59789999999999999</v>
      </c>
      <c r="G10" s="367">
        <v>0.52710000000000001</v>
      </c>
      <c r="H10" s="367">
        <v>0.7</v>
      </c>
      <c r="I10" s="309">
        <v>46045</v>
      </c>
      <c r="J10" s="330" t="str">
        <f t="shared" si="0"/>
        <v/>
      </c>
    </row>
    <row r="11" spans="1:10" ht="22.15" x14ac:dyDescent="0.45">
      <c r="A11" s="304">
        <v>9</v>
      </c>
      <c r="B11" s="305"/>
      <c r="C11" s="306" t="s">
        <v>2</v>
      </c>
      <c r="D11" s="307" t="s">
        <v>297</v>
      </c>
      <c r="E11" s="308" t="s">
        <v>210</v>
      </c>
      <c r="F11" s="367">
        <v>0.62919999999999998</v>
      </c>
      <c r="G11" s="367">
        <v>0.55269999999999997</v>
      </c>
      <c r="H11" s="367">
        <v>0.8</v>
      </c>
      <c r="I11" s="309">
        <v>45904</v>
      </c>
      <c r="J11" s="330" t="str">
        <f t="shared" si="0"/>
        <v/>
      </c>
    </row>
    <row r="12" spans="1:10" ht="22.15" x14ac:dyDescent="0.45">
      <c r="A12" s="304">
        <v>10</v>
      </c>
      <c r="B12" s="305"/>
      <c r="C12" s="306" t="s">
        <v>2</v>
      </c>
      <c r="D12" s="307" t="s">
        <v>283</v>
      </c>
      <c r="E12" s="308" t="s">
        <v>210</v>
      </c>
      <c r="F12" s="367">
        <v>0.65410000000000001</v>
      </c>
      <c r="G12" s="367">
        <v>0.51119999999999999</v>
      </c>
      <c r="H12" s="367">
        <v>0.72</v>
      </c>
      <c r="I12" s="309">
        <v>45947</v>
      </c>
      <c r="J12" s="330" t="str">
        <f t="shared" si="0"/>
        <v/>
      </c>
    </row>
    <row r="13" spans="1:10" ht="22.15" x14ac:dyDescent="0.45">
      <c r="A13" s="316">
        <v>11</v>
      </c>
      <c r="B13" s="317"/>
      <c r="C13" s="318" t="s">
        <v>183</v>
      </c>
      <c r="D13" s="319" t="s">
        <v>215</v>
      </c>
      <c r="E13" s="320" t="s">
        <v>214</v>
      </c>
      <c r="F13" s="368">
        <v>0.373</v>
      </c>
      <c r="G13" s="368">
        <v>0.43130000000000002</v>
      </c>
      <c r="H13" s="368">
        <v>0.64</v>
      </c>
      <c r="I13" s="321">
        <v>46009</v>
      </c>
      <c r="J13" s="330" t="str">
        <f t="shared" si="0"/>
        <v/>
      </c>
    </row>
    <row r="14" spans="1:10" ht="22.15" x14ac:dyDescent="0.45">
      <c r="A14" s="316">
        <v>12</v>
      </c>
      <c r="B14" s="317"/>
      <c r="C14" s="318" t="s">
        <v>102</v>
      </c>
      <c r="D14" s="319" t="s">
        <v>359</v>
      </c>
      <c r="E14" s="342" t="s">
        <v>127</v>
      </c>
      <c r="F14" s="368">
        <v>0.99139999999999995</v>
      </c>
      <c r="G14" s="368">
        <v>0.88819999999999999</v>
      </c>
      <c r="H14" s="368">
        <v>0.84</v>
      </c>
      <c r="I14" s="321">
        <v>46205</v>
      </c>
      <c r="J14" s="330" t="str">
        <f t="shared" si="0"/>
        <v>🆕</v>
      </c>
    </row>
    <row r="15" spans="1:10" ht="22.15" x14ac:dyDescent="0.45">
      <c r="A15" s="316">
        <v>13</v>
      </c>
      <c r="B15" s="317"/>
      <c r="C15" s="318" t="s">
        <v>102</v>
      </c>
      <c r="D15" s="319" t="s">
        <v>369</v>
      </c>
      <c r="E15" s="320" t="s">
        <v>287</v>
      </c>
      <c r="F15" s="368">
        <v>0.67569999999999997</v>
      </c>
      <c r="G15" s="368">
        <v>0.61660000000000004</v>
      </c>
      <c r="H15" s="368">
        <v>0.62</v>
      </c>
      <c r="I15" s="321">
        <v>46188</v>
      </c>
      <c r="J15" s="330" t="str">
        <f t="shared" si="0"/>
        <v/>
      </c>
    </row>
    <row r="16" spans="1:10" ht="22.15" x14ac:dyDescent="0.45">
      <c r="A16" s="316">
        <v>14</v>
      </c>
      <c r="B16" s="317"/>
      <c r="C16" s="318" t="s">
        <v>102</v>
      </c>
      <c r="D16" s="319" t="s">
        <v>367</v>
      </c>
      <c r="E16" s="320" t="s">
        <v>402</v>
      </c>
      <c r="F16" s="368">
        <v>0.90159999999999996</v>
      </c>
      <c r="G16" s="368">
        <v>0.82110000000000005</v>
      </c>
      <c r="H16" s="368">
        <v>0.78</v>
      </c>
      <c r="I16" s="321">
        <v>45982</v>
      </c>
      <c r="J16" s="330" t="str">
        <f t="shared" si="0"/>
        <v/>
      </c>
    </row>
    <row r="17" spans="1:10" ht="22.15" x14ac:dyDescent="0.45">
      <c r="A17" s="316">
        <v>15</v>
      </c>
      <c r="B17" s="317"/>
      <c r="C17" s="318" t="s">
        <v>102</v>
      </c>
      <c r="D17" s="319" t="s">
        <v>366</v>
      </c>
      <c r="E17" s="320" t="s">
        <v>403</v>
      </c>
      <c r="F17" s="368">
        <v>0.90490000000000004</v>
      </c>
      <c r="G17" s="368">
        <v>0.85940000000000005</v>
      </c>
      <c r="H17" s="368">
        <v>0.8</v>
      </c>
      <c r="I17" s="321">
        <v>46190</v>
      </c>
      <c r="J17" s="330" t="str">
        <f t="shared" si="0"/>
        <v/>
      </c>
    </row>
    <row r="18" spans="1:10" ht="22.15" x14ac:dyDescent="0.45">
      <c r="A18" s="316">
        <v>16</v>
      </c>
      <c r="B18" s="317"/>
      <c r="C18" s="318" t="s">
        <v>102</v>
      </c>
      <c r="D18" s="319" t="s">
        <v>328</v>
      </c>
      <c r="E18" s="320" t="s">
        <v>400</v>
      </c>
      <c r="F18" s="368">
        <v>0.83889999999999998</v>
      </c>
      <c r="G18" s="368">
        <v>0.78269999999999995</v>
      </c>
      <c r="H18" s="368">
        <v>0.64</v>
      </c>
      <c r="I18" s="321">
        <v>45981</v>
      </c>
      <c r="J18" s="330" t="str">
        <f t="shared" si="0"/>
        <v/>
      </c>
    </row>
    <row r="19" spans="1:10" ht="22.15" x14ac:dyDescent="0.45">
      <c r="A19" s="316">
        <v>17</v>
      </c>
      <c r="B19" s="317"/>
      <c r="C19" s="318" t="s">
        <v>102</v>
      </c>
      <c r="D19" s="319" t="s">
        <v>368</v>
      </c>
      <c r="E19" s="320" t="s">
        <v>338</v>
      </c>
      <c r="F19" s="368">
        <v>0.88539999999999996</v>
      </c>
      <c r="G19" s="368">
        <v>0.8115</v>
      </c>
      <c r="H19" s="368">
        <v>0.68</v>
      </c>
      <c r="I19" s="321">
        <v>46189</v>
      </c>
      <c r="J19" s="330" t="str">
        <f t="shared" si="0"/>
        <v/>
      </c>
    </row>
    <row r="20" spans="1:10" ht="22.15" x14ac:dyDescent="0.45">
      <c r="A20" s="316">
        <v>18</v>
      </c>
      <c r="B20" s="317"/>
      <c r="C20" s="318" t="s">
        <v>102</v>
      </c>
      <c r="D20" s="319" t="s">
        <v>339</v>
      </c>
      <c r="E20" s="320" t="s">
        <v>338</v>
      </c>
      <c r="F20" s="368">
        <v>0.84970000000000001</v>
      </c>
      <c r="G20" s="368">
        <v>0.82430000000000003</v>
      </c>
      <c r="H20" s="368">
        <v>0.68</v>
      </c>
      <c r="I20" s="321">
        <v>46205</v>
      </c>
      <c r="J20" s="330" t="str">
        <f t="shared" si="0"/>
        <v>🆕</v>
      </c>
    </row>
    <row r="21" spans="1:10" ht="22.15" x14ac:dyDescent="0.45">
      <c r="A21" s="316">
        <v>19</v>
      </c>
      <c r="B21" s="317"/>
      <c r="C21" s="318" t="s">
        <v>29</v>
      </c>
      <c r="D21" s="319" t="s">
        <v>165</v>
      </c>
      <c r="E21" s="320" t="s">
        <v>164</v>
      </c>
      <c r="F21" s="368">
        <v>0.26050000000000001</v>
      </c>
      <c r="G21" s="368">
        <v>0.2492</v>
      </c>
      <c r="H21" s="368">
        <v>0.54</v>
      </c>
      <c r="I21" s="321">
        <v>46002</v>
      </c>
      <c r="J21" s="330" t="str">
        <f t="shared" si="0"/>
        <v/>
      </c>
    </row>
    <row r="22" spans="1:10" ht="22.15" x14ac:dyDescent="0.45">
      <c r="A22" s="316">
        <v>20</v>
      </c>
      <c r="B22" s="317"/>
      <c r="C22" s="318" t="s">
        <v>5</v>
      </c>
      <c r="D22" s="319" t="s">
        <v>33</v>
      </c>
      <c r="E22" s="320" t="s">
        <v>397</v>
      </c>
      <c r="F22" s="368">
        <v>0.80320000000000003</v>
      </c>
      <c r="G22" s="368">
        <v>0.8115</v>
      </c>
      <c r="H22" s="368">
        <v>0.92</v>
      </c>
      <c r="I22" s="321">
        <v>45904</v>
      </c>
      <c r="J22" s="330" t="str">
        <f t="shared" si="0"/>
        <v/>
      </c>
    </row>
    <row r="23" spans="1:10" ht="22.15" x14ac:dyDescent="0.45">
      <c r="A23" s="316">
        <v>21</v>
      </c>
      <c r="B23" s="317"/>
      <c r="C23" s="318" t="s">
        <v>5</v>
      </c>
      <c r="D23" s="319" t="s">
        <v>334</v>
      </c>
      <c r="E23" s="320" t="s">
        <v>394</v>
      </c>
      <c r="F23" s="368">
        <v>0.73509999999999998</v>
      </c>
      <c r="G23" s="368">
        <v>0.73480000000000001</v>
      </c>
      <c r="H23" s="368">
        <v>0.86</v>
      </c>
      <c r="I23" s="321">
        <v>45980</v>
      </c>
      <c r="J23" s="330" t="str">
        <f t="shared" si="0"/>
        <v/>
      </c>
    </row>
    <row r="24" spans="1:10" ht="22.15" x14ac:dyDescent="0.45">
      <c r="A24" s="316">
        <v>22</v>
      </c>
      <c r="B24" s="317"/>
      <c r="C24" s="318" t="s">
        <v>5</v>
      </c>
      <c r="D24" s="319" t="s">
        <v>358</v>
      </c>
      <c r="E24" s="320" t="s">
        <v>403</v>
      </c>
      <c r="F24" s="368">
        <v>0.92210000000000003</v>
      </c>
      <c r="G24" s="368">
        <v>0.88500000000000001</v>
      </c>
      <c r="H24" s="368">
        <v>0.9</v>
      </c>
      <c r="I24" s="321">
        <v>45981</v>
      </c>
      <c r="J24" s="330" t="str">
        <f t="shared" si="0"/>
        <v/>
      </c>
    </row>
    <row r="25" spans="1:10" ht="22.15" x14ac:dyDescent="0.45">
      <c r="A25" s="316">
        <v>23</v>
      </c>
      <c r="B25" s="317"/>
      <c r="C25" s="318" t="s">
        <v>5</v>
      </c>
      <c r="D25" s="319" t="s">
        <v>349</v>
      </c>
      <c r="E25" s="320" t="s">
        <v>394</v>
      </c>
      <c r="F25" s="368">
        <v>0.8054</v>
      </c>
      <c r="G25" s="368">
        <v>0.82740000000000002</v>
      </c>
      <c r="H25" s="368">
        <v>0.8</v>
      </c>
      <c r="I25" s="321">
        <v>46162</v>
      </c>
      <c r="J25" s="330" t="str">
        <f t="shared" si="0"/>
        <v/>
      </c>
    </row>
    <row r="26" spans="1:10" ht="22.15" x14ac:dyDescent="0.45">
      <c r="A26" s="316">
        <v>24</v>
      </c>
      <c r="B26" s="317"/>
      <c r="C26" s="318" t="s">
        <v>5</v>
      </c>
      <c r="D26" s="319" t="s">
        <v>301</v>
      </c>
      <c r="E26" s="320" t="s">
        <v>300</v>
      </c>
      <c r="F26" s="368">
        <v>0.96760000000000002</v>
      </c>
      <c r="G26" s="368">
        <v>0.89459999999999995</v>
      </c>
      <c r="H26" s="368">
        <v>0.14000000000000001</v>
      </c>
      <c r="I26" s="321">
        <v>46164</v>
      </c>
      <c r="J26" s="330" t="str">
        <f t="shared" si="0"/>
        <v/>
      </c>
    </row>
    <row r="27" spans="1:10" ht="22.15" x14ac:dyDescent="0.45">
      <c r="A27" s="316">
        <v>25</v>
      </c>
      <c r="B27" s="317"/>
      <c r="C27" s="318" t="s">
        <v>5</v>
      </c>
      <c r="D27" s="319" t="s">
        <v>345</v>
      </c>
      <c r="E27" s="320" t="s">
        <v>300</v>
      </c>
      <c r="F27" s="368">
        <v>0.97840000000000005</v>
      </c>
      <c r="G27" s="368">
        <v>0.88500000000000001</v>
      </c>
      <c r="H27" s="368">
        <v>0.56000000000000005</v>
      </c>
      <c r="I27" s="321">
        <v>46160</v>
      </c>
      <c r="J27" s="330" t="str">
        <f t="shared" si="0"/>
        <v/>
      </c>
    </row>
    <row r="28" spans="1:10" ht="22.15" x14ac:dyDescent="0.45">
      <c r="A28" s="316">
        <v>26</v>
      </c>
      <c r="B28" s="317"/>
      <c r="C28" s="318" t="s">
        <v>5</v>
      </c>
      <c r="D28" s="319" t="s">
        <v>357</v>
      </c>
      <c r="E28" s="320" t="s">
        <v>406</v>
      </c>
      <c r="F28" s="368">
        <v>0.9395</v>
      </c>
      <c r="G28" s="368">
        <v>0.84019999999999995</v>
      </c>
      <c r="H28" s="368">
        <v>0.88</v>
      </c>
      <c r="I28" s="321">
        <v>45989</v>
      </c>
      <c r="J28" s="330" t="str">
        <f t="shared" si="0"/>
        <v/>
      </c>
    </row>
    <row r="29" spans="1:10" ht="22.15" x14ac:dyDescent="0.45">
      <c r="A29" s="316">
        <v>27</v>
      </c>
      <c r="B29" s="317"/>
      <c r="C29" s="318" t="s">
        <v>5</v>
      </c>
      <c r="D29" s="319" t="s">
        <v>356</v>
      </c>
      <c r="E29" s="320" t="s">
        <v>406</v>
      </c>
      <c r="F29" s="368">
        <v>0.86050000000000004</v>
      </c>
      <c r="G29" s="368">
        <v>0.87219999999999998</v>
      </c>
      <c r="H29" s="368">
        <v>0.9</v>
      </c>
      <c r="I29" s="321">
        <v>45992</v>
      </c>
      <c r="J29" s="330" t="str">
        <f t="shared" si="0"/>
        <v/>
      </c>
    </row>
    <row r="30" spans="1:10" ht="22.15" x14ac:dyDescent="0.45">
      <c r="A30" s="316">
        <v>28</v>
      </c>
      <c r="B30" s="317"/>
      <c r="C30" s="318" t="s">
        <v>5</v>
      </c>
      <c r="D30" s="319" t="s">
        <v>336</v>
      </c>
      <c r="E30" s="320" t="s">
        <v>335</v>
      </c>
      <c r="F30" s="368">
        <v>0.80869999999999997</v>
      </c>
      <c r="G30" s="368">
        <v>0.80510000000000004</v>
      </c>
      <c r="H30" s="368">
        <v>0.72</v>
      </c>
      <c r="I30" s="321">
        <v>46122</v>
      </c>
      <c r="J30" s="330" t="str">
        <f t="shared" si="0"/>
        <v/>
      </c>
    </row>
    <row r="31" spans="1:10" ht="22.15" x14ac:dyDescent="0.45">
      <c r="A31" s="316">
        <v>29</v>
      </c>
      <c r="B31" s="317"/>
      <c r="C31" s="318" t="s">
        <v>5</v>
      </c>
      <c r="D31" s="319" t="s">
        <v>353</v>
      </c>
      <c r="E31" s="320" t="s">
        <v>255</v>
      </c>
      <c r="F31" s="368">
        <v>0.88219999999999998</v>
      </c>
      <c r="G31" s="368">
        <v>0.83389999999999997</v>
      </c>
      <c r="H31" s="368">
        <v>0.78</v>
      </c>
      <c r="I31" s="321">
        <v>46125</v>
      </c>
      <c r="J31" s="330" t="str">
        <f t="shared" si="0"/>
        <v/>
      </c>
    </row>
    <row r="32" spans="1:10" ht="22.15" x14ac:dyDescent="0.45">
      <c r="A32" s="316">
        <v>30</v>
      </c>
      <c r="B32" s="317"/>
      <c r="C32" s="318" t="s">
        <v>26</v>
      </c>
      <c r="D32" s="319" t="s">
        <v>234</v>
      </c>
      <c r="E32" s="320" t="s">
        <v>233</v>
      </c>
      <c r="F32" s="368">
        <v>0.38919999999999999</v>
      </c>
      <c r="G32" s="368">
        <v>0.3962</v>
      </c>
      <c r="H32" s="368">
        <v>0.74</v>
      </c>
      <c r="I32" s="321">
        <v>45960</v>
      </c>
      <c r="J32" s="330" t="str">
        <f t="shared" si="0"/>
        <v/>
      </c>
    </row>
    <row r="33" spans="1:10" ht="22.15" x14ac:dyDescent="0.45">
      <c r="A33" s="316">
        <v>31</v>
      </c>
      <c r="B33" s="317"/>
      <c r="C33" s="318" t="s">
        <v>26</v>
      </c>
      <c r="D33" s="319" t="s">
        <v>279</v>
      </c>
      <c r="E33" s="320" t="s">
        <v>278</v>
      </c>
      <c r="F33" s="368">
        <v>0.55569999999999997</v>
      </c>
      <c r="G33" s="368">
        <v>0.50160000000000005</v>
      </c>
      <c r="H33" s="368">
        <v>0.8</v>
      </c>
      <c r="I33" s="321">
        <v>46170</v>
      </c>
      <c r="J33" s="330" t="str">
        <f t="shared" si="0"/>
        <v/>
      </c>
    </row>
    <row r="34" spans="1:10" ht="22.15" x14ac:dyDescent="0.45">
      <c r="A34" s="316">
        <v>32</v>
      </c>
      <c r="B34" s="317"/>
      <c r="C34" s="318" t="s">
        <v>163</v>
      </c>
      <c r="D34" s="319" t="s">
        <v>211</v>
      </c>
      <c r="E34" s="320" t="s">
        <v>210</v>
      </c>
      <c r="F34" s="368">
        <v>0.36220000000000002</v>
      </c>
      <c r="G34" s="368">
        <v>0.40260000000000001</v>
      </c>
      <c r="H34" s="368">
        <v>0.66</v>
      </c>
      <c r="I34" s="321">
        <v>46128</v>
      </c>
      <c r="J34" s="330" t="str">
        <f t="shared" si="0"/>
        <v/>
      </c>
    </row>
    <row r="35" spans="1:10" ht="22.15" x14ac:dyDescent="0.45">
      <c r="A35" s="316">
        <v>33</v>
      </c>
      <c r="B35" s="317"/>
      <c r="C35" s="318" t="s">
        <v>8</v>
      </c>
      <c r="D35" s="319" t="s">
        <v>12</v>
      </c>
      <c r="E35" s="320" t="s">
        <v>63</v>
      </c>
      <c r="F35" s="368">
        <v>0.5968</v>
      </c>
      <c r="G35" s="368">
        <v>0.46650000000000003</v>
      </c>
      <c r="H35" s="368">
        <v>0.86</v>
      </c>
      <c r="I35" s="321">
        <v>45903</v>
      </c>
      <c r="J35" s="330" t="str">
        <f t="shared" si="0"/>
        <v/>
      </c>
    </row>
    <row r="36" spans="1:10" ht="22.15" x14ac:dyDescent="0.45">
      <c r="A36" s="316">
        <v>34</v>
      </c>
      <c r="B36" s="317"/>
      <c r="C36" s="318" t="s">
        <v>8</v>
      </c>
      <c r="D36" s="319" t="s">
        <v>333</v>
      </c>
      <c r="E36" s="320" t="s">
        <v>332</v>
      </c>
      <c r="F36" s="368">
        <v>0.73299999999999998</v>
      </c>
      <c r="G36" s="368">
        <v>0.77959999999999996</v>
      </c>
      <c r="H36" s="368">
        <v>0.78</v>
      </c>
      <c r="I36" s="321">
        <v>45912</v>
      </c>
      <c r="J36" s="330" t="str">
        <f t="shared" si="0"/>
        <v/>
      </c>
    </row>
    <row r="37" spans="1:10" ht="22.15" x14ac:dyDescent="0.45">
      <c r="A37" s="316">
        <v>35</v>
      </c>
      <c r="B37" s="317"/>
      <c r="C37" s="318" t="s">
        <v>181</v>
      </c>
      <c r="D37" s="319" t="s">
        <v>180</v>
      </c>
      <c r="E37" s="320" t="s">
        <v>179</v>
      </c>
      <c r="F37" s="368">
        <v>0.31680000000000003</v>
      </c>
      <c r="G37" s="368">
        <v>0.1661</v>
      </c>
      <c r="H37" s="368">
        <v>0.64</v>
      </c>
      <c r="I37" s="321">
        <v>45904</v>
      </c>
      <c r="J37" s="330" t="str">
        <f t="shared" si="0"/>
        <v/>
      </c>
    </row>
    <row r="38" spans="1:10" ht="22.15" x14ac:dyDescent="0.45">
      <c r="A38" s="316">
        <v>36</v>
      </c>
      <c r="B38" s="317"/>
      <c r="C38" s="318" t="s">
        <v>365</v>
      </c>
      <c r="D38" s="319" t="s">
        <v>195</v>
      </c>
      <c r="E38" s="320" t="s">
        <v>194</v>
      </c>
      <c r="F38" s="368">
        <v>0.39029999999999998</v>
      </c>
      <c r="G38" s="368">
        <v>0.23960000000000001</v>
      </c>
      <c r="H38" s="368">
        <v>0.64</v>
      </c>
      <c r="I38" s="321">
        <v>45973</v>
      </c>
      <c r="J38" s="330" t="str">
        <f t="shared" si="0"/>
        <v/>
      </c>
    </row>
    <row r="39" spans="1:10" ht="22.15" x14ac:dyDescent="0.45">
      <c r="A39" s="316">
        <v>37</v>
      </c>
      <c r="B39" s="317"/>
      <c r="C39" s="318" t="s">
        <v>245</v>
      </c>
      <c r="D39" s="319" t="s">
        <v>244</v>
      </c>
      <c r="E39" s="320" t="s">
        <v>214</v>
      </c>
      <c r="F39" s="368">
        <v>0.49619999999999997</v>
      </c>
      <c r="G39" s="368">
        <v>0.50160000000000005</v>
      </c>
      <c r="H39" s="368">
        <v>0.66</v>
      </c>
      <c r="I39" s="321">
        <v>46013</v>
      </c>
      <c r="J39" s="330" t="str">
        <f t="shared" si="0"/>
        <v/>
      </c>
    </row>
    <row r="40" spans="1:10" ht="22.15" x14ac:dyDescent="0.45">
      <c r="A40" s="316">
        <v>38</v>
      </c>
      <c r="B40" s="317"/>
      <c r="C40" s="318" t="s">
        <v>40</v>
      </c>
      <c r="D40" s="319" t="s">
        <v>256</v>
      </c>
      <c r="E40" s="320" t="s">
        <v>255</v>
      </c>
      <c r="F40" s="368">
        <v>0.50160000000000005</v>
      </c>
      <c r="G40" s="368">
        <v>0.52080000000000004</v>
      </c>
      <c r="H40" s="368">
        <v>0.72</v>
      </c>
      <c r="I40" s="321">
        <v>46211</v>
      </c>
      <c r="J40" s="330" t="str">
        <f t="shared" si="0"/>
        <v>🆕</v>
      </c>
    </row>
    <row r="41" spans="1:10" ht="22.15" x14ac:dyDescent="0.45">
      <c r="A41" s="316">
        <v>39</v>
      </c>
      <c r="B41" s="317"/>
      <c r="C41" s="318" t="s">
        <v>245</v>
      </c>
      <c r="D41" s="319" t="s">
        <v>296</v>
      </c>
      <c r="E41" s="320" t="s">
        <v>295</v>
      </c>
      <c r="F41" s="368">
        <v>0.69189999999999996</v>
      </c>
      <c r="G41" s="368">
        <v>0.57830000000000004</v>
      </c>
      <c r="H41" s="368">
        <v>0.7</v>
      </c>
      <c r="I41" s="321">
        <v>46210</v>
      </c>
      <c r="J41" s="330" t="str">
        <f t="shared" si="0"/>
        <v>🆕</v>
      </c>
    </row>
    <row r="42" spans="1:10" ht="22.15" x14ac:dyDescent="0.45">
      <c r="A42" s="316">
        <v>40</v>
      </c>
      <c r="B42" s="317"/>
      <c r="C42" s="318" t="s">
        <v>40</v>
      </c>
      <c r="D42" s="319" t="s">
        <v>235</v>
      </c>
      <c r="E42" s="320" t="s">
        <v>194</v>
      </c>
      <c r="F42" s="368">
        <v>0.62160000000000004</v>
      </c>
      <c r="G42" s="368">
        <v>0.46970000000000001</v>
      </c>
      <c r="H42" s="368">
        <v>0.48</v>
      </c>
      <c r="I42" s="321">
        <v>46051</v>
      </c>
      <c r="J42" s="330" t="str">
        <f t="shared" si="0"/>
        <v/>
      </c>
    </row>
    <row r="43" spans="1:10" ht="22.15" x14ac:dyDescent="0.45">
      <c r="A43" s="316">
        <v>41</v>
      </c>
      <c r="B43" s="317"/>
      <c r="C43" s="318" t="s">
        <v>40</v>
      </c>
      <c r="D43" s="319" t="s">
        <v>267</v>
      </c>
      <c r="E43" s="320" t="s">
        <v>246</v>
      </c>
      <c r="F43" s="368">
        <v>0.55779999999999996</v>
      </c>
      <c r="G43" s="368">
        <v>0.55589999999999995</v>
      </c>
      <c r="H43" s="368">
        <v>0.66</v>
      </c>
      <c r="I43" s="321">
        <v>46156</v>
      </c>
      <c r="J43" s="330" t="str">
        <f t="shared" si="0"/>
        <v/>
      </c>
    </row>
    <row r="44" spans="1:10" ht="22.15" x14ac:dyDescent="0.45">
      <c r="A44" s="316">
        <v>42</v>
      </c>
      <c r="B44" s="317"/>
      <c r="C44" s="318" t="s">
        <v>7</v>
      </c>
      <c r="D44" s="319" t="s">
        <v>323</v>
      </c>
      <c r="E44" s="320" t="s">
        <v>322</v>
      </c>
      <c r="F44" s="368">
        <v>0.69840000000000002</v>
      </c>
      <c r="G44" s="368">
        <v>0.66449999999999998</v>
      </c>
      <c r="H44" s="368">
        <v>0.86</v>
      </c>
      <c r="I44" s="321">
        <v>45904</v>
      </c>
      <c r="J44" s="330" t="str">
        <f t="shared" si="0"/>
        <v/>
      </c>
    </row>
    <row r="45" spans="1:10" ht="22.15" x14ac:dyDescent="0.45">
      <c r="A45" s="316">
        <v>43</v>
      </c>
      <c r="B45" s="317"/>
      <c r="C45" s="318" t="s">
        <v>7</v>
      </c>
      <c r="D45" s="319" t="s">
        <v>351</v>
      </c>
      <c r="E45" s="320" t="s">
        <v>403</v>
      </c>
      <c r="F45" s="368">
        <v>0.76329999999999998</v>
      </c>
      <c r="G45" s="368">
        <v>0.80189999999999995</v>
      </c>
      <c r="H45" s="368">
        <v>0.88</v>
      </c>
      <c r="I45" s="321">
        <v>45903</v>
      </c>
      <c r="J45" s="330" t="str">
        <f t="shared" si="0"/>
        <v/>
      </c>
    </row>
    <row r="46" spans="1:10" ht="22.15" x14ac:dyDescent="0.45">
      <c r="A46" s="316">
        <v>44</v>
      </c>
      <c r="B46" s="317"/>
      <c r="C46" s="318" t="s">
        <v>7</v>
      </c>
      <c r="D46" s="319" t="s">
        <v>314</v>
      </c>
      <c r="E46" s="320" t="s">
        <v>397</v>
      </c>
      <c r="F46" s="368">
        <v>0.65620000000000001</v>
      </c>
      <c r="G46" s="368">
        <v>0.71250000000000002</v>
      </c>
      <c r="H46" s="368">
        <v>0.8</v>
      </c>
      <c r="I46" s="321">
        <v>45979</v>
      </c>
      <c r="J46" s="330" t="str">
        <f t="shared" si="0"/>
        <v/>
      </c>
    </row>
    <row r="47" spans="1:10" ht="22.15" x14ac:dyDescent="0.45">
      <c r="A47" s="316">
        <v>45</v>
      </c>
      <c r="B47" s="317"/>
      <c r="C47" s="318" t="s">
        <v>7</v>
      </c>
      <c r="D47" s="319" t="s">
        <v>347</v>
      </c>
      <c r="E47" s="320" t="s">
        <v>346</v>
      </c>
      <c r="F47" s="368">
        <v>0.76759999999999995</v>
      </c>
      <c r="G47" s="368">
        <v>0.79869999999999997</v>
      </c>
      <c r="H47" s="368">
        <v>0.86</v>
      </c>
      <c r="I47" s="321">
        <v>45904</v>
      </c>
      <c r="J47" s="330" t="str">
        <f t="shared" si="0"/>
        <v/>
      </c>
    </row>
    <row r="48" spans="1:10" ht="22.15" x14ac:dyDescent="0.45">
      <c r="A48" s="316">
        <v>46</v>
      </c>
      <c r="B48" s="317"/>
      <c r="C48" s="318" t="s">
        <v>7</v>
      </c>
      <c r="D48" s="319" t="s">
        <v>38</v>
      </c>
      <c r="E48" s="320" t="s">
        <v>404</v>
      </c>
      <c r="F48" s="368">
        <v>0.92</v>
      </c>
      <c r="G48" s="368">
        <v>0.86580000000000001</v>
      </c>
      <c r="H48" s="368">
        <v>0.88</v>
      </c>
      <c r="I48" s="321">
        <v>45904</v>
      </c>
      <c r="J48" s="330" t="str">
        <f t="shared" si="0"/>
        <v/>
      </c>
    </row>
    <row r="49" spans="1:10" ht="22.15" x14ac:dyDescent="0.45">
      <c r="A49" s="316">
        <v>47</v>
      </c>
      <c r="B49" s="317"/>
      <c r="C49" s="318" t="s">
        <v>7</v>
      </c>
      <c r="D49" s="319" t="s">
        <v>350</v>
      </c>
      <c r="E49" s="320" t="s">
        <v>404</v>
      </c>
      <c r="F49" s="368">
        <v>0.7762</v>
      </c>
      <c r="G49" s="368">
        <v>0.82110000000000005</v>
      </c>
      <c r="H49" s="368">
        <v>0.84</v>
      </c>
      <c r="I49" s="321">
        <v>46093</v>
      </c>
      <c r="J49" s="330" t="str">
        <f t="shared" si="0"/>
        <v/>
      </c>
    </row>
    <row r="50" spans="1:10" ht="22.15" x14ac:dyDescent="0.45">
      <c r="A50" s="316">
        <v>48</v>
      </c>
      <c r="B50" s="317"/>
      <c r="C50" s="318" t="s">
        <v>7</v>
      </c>
      <c r="D50" s="319" t="s">
        <v>348</v>
      </c>
      <c r="E50" s="320" t="s">
        <v>404</v>
      </c>
      <c r="F50" s="368">
        <v>0.82379999999999998</v>
      </c>
      <c r="G50" s="368">
        <v>0.80510000000000004</v>
      </c>
      <c r="H50" s="368">
        <v>0.8</v>
      </c>
      <c r="I50" s="321">
        <v>46093</v>
      </c>
      <c r="J50" s="330" t="str">
        <f t="shared" si="0"/>
        <v/>
      </c>
    </row>
    <row r="51" spans="1:10" ht="22.15" x14ac:dyDescent="0.45">
      <c r="A51" s="316">
        <v>49</v>
      </c>
      <c r="B51" s="317"/>
      <c r="C51" s="318" t="s">
        <v>7</v>
      </c>
      <c r="D51" s="319" t="s">
        <v>75</v>
      </c>
      <c r="E51" s="320" t="s">
        <v>404</v>
      </c>
      <c r="F51" s="368">
        <v>0.88</v>
      </c>
      <c r="G51" s="368">
        <v>0.84030000000000005</v>
      </c>
      <c r="H51" s="368">
        <v>0.7</v>
      </c>
      <c r="I51" s="321">
        <v>46094</v>
      </c>
      <c r="J51" s="330" t="str">
        <f t="shared" si="0"/>
        <v/>
      </c>
    </row>
    <row r="52" spans="1:10" ht="22.15" x14ac:dyDescent="0.45">
      <c r="A52" s="316">
        <v>50</v>
      </c>
      <c r="B52" s="317"/>
      <c r="C52" s="318" t="s">
        <v>7</v>
      </c>
      <c r="D52" s="319" t="s">
        <v>354</v>
      </c>
      <c r="E52" s="320" t="s">
        <v>404</v>
      </c>
      <c r="F52" s="368">
        <v>0.80430000000000001</v>
      </c>
      <c r="G52" s="368">
        <v>0.83389999999999997</v>
      </c>
      <c r="H52" s="368">
        <v>0.86</v>
      </c>
      <c r="I52" s="321">
        <v>46094</v>
      </c>
      <c r="J52" s="330" t="str">
        <f t="shared" si="0"/>
        <v/>
      </c>
    </row>
    <row r="53" spans="1:10" ht="22.15" x14ac:dyDescent="0.45">
      <c r="A53" s="316">
        <v>51</v>
      </c>
      <c r="B53" s="317"/>
      <c r="C53" s="318" t="s">
        <v>7</v>
      </c>
      <c r="D53" s="319" t="s">
        <v>352</v>
      </c>
      <c r="E53" s="320" t="s">
        <v>287</v>
      </c>
      <c r="F53" s="368">
        <v>0.91459999999999997</v>
      </c>
      <c r="G53" s="368">
        <v>0.84660000000000002</v>
      </c>
      <c r="H53" s="368">
        <v>0.72</v>
      </c>
      <c r="I53" s="321">
        <v>46217</v>
      </c>
      <c r="J53" s="330" t="str">
        <f t="shared" si="0"/>
        <v>🆕</v>
      </c>
    </row>
    <row r="54" spans="1:10" ht="22.15" x14ac:dyDescent="0.45">
      <c r="A54" s="316">
        <v>52</v>
      </c>
      <c r="B54" s="317"/>
      <c r="C54" s="318" t="s">
        <v>7</v>
      </c>
      <c r="D54" s="319" t="s">
        <v>361</v>
      </c>
      <c r="E54" s="320" t="s">
        <v>360</v>
      </c>
      <c r="F54" s="368">
        <v>0.96860000000000002</v>
      </c>
      <c r="G54" s="368">
        <v>0.89139999999999997</v>
      </c>
      <c r="H54" s="368">
        <v>0.88</v>
      </c>
      <c r="I54" s="321">
        <v>46218</v>
      </c>
      <c r="J54" s="330" t="str">
        <f t="shared" si="0"/>
        <v>🆕</v>
      </c>
    </row>
    <row r="55" spans="1:10" ht="22.15" x14ac:dyDescent="0.45">
      <c r="A55" s="316">
        <v>53</v>
      </c>
      <c r="B55" s="317"/>
      <c r="C55" s="318" t="s">
        <v>7</v>
      </c>
      <c r="D55" s="319" t="s">
        <v>355</v>
      </c>
      <c r="E55" s="320" t="s">
        <v>338</v>
      </c>
      <c r="F55" s="368">
        <v>0.92649999999999999</v>
      </c>
      <c r="G55" s="368">
        <v>0.84670000000000001</v>
      </c>
      <c r="H55" s="368">
        <v>0.8</v>
      </c>
      <c r="I55" s="321">
        <v>46217</v>
      </c>
      <c r="J55" s="330" t="str">
        <f t="shared" si="0"/>
        <v>🆕</v>
      </c>
    </row>
    <row r="56" spans="1:10" ht="22.15" x14ac:dyDescent="0.45">
      <c r="A56" s="316">
        <v>54</v>
      </c>
      <c r="B56" s="317"/>
      <c r="C56" s="318" t="s">
        <v>7</v>
      </c>
      <c r="D56" s="319" t="s">
        <v>344</v>
      </c>
      <c r="E56" s="320" t="s">
        <v>399</v>
      </c>
      <c r="F56" s="368">
        <v>0.76219999999999999</v>
      </c>
      <c r="G56" s="368">
        <v>0.78269999999999995</v>
      </c>
      <c r="H56" s="368">
        <v>0.84</v>
      </c>
      <c r="I56" s="321">
        <v>45979</v>
      </c>
      <c r="J56" s="330" t="str">
        <f t="shared" si="0"/>
        <v/>
      </c>
    </row>
    <row r="57" spans="1:10" ht="22.15" x14ac:dyDescent="0.45">
      <c r="A57" s="316">
        <v>55</v>
      </c>
      <c r="B57" s="317"/>
      <c r="C57" s="318" t="s">
        <v>7</v>
      </c>
      <c r="D57" s="319" t="s">
        <v>272</v>
      </c>
      <c r="E57" s="320" t="s">
        <v>271</v>
      </c>
      <c r="F57" s="368">
        <v>0.69299999999999995</v>
      </c>
      <c r="G57" s="368">
        <v>0.5655</v>
      </c>
      <c r="H57" s="368">
        <v>0.56000000000000005</v>
      </c>
      <c r="I57" s="321">
        <v>45904</v>
      </c>
      <c r="J57" s="330" t="str">
        <f t="shared" si="0"/>
        <v/>
      </c>
    </row>
    <row r="58" spans="1:10" ht="22.15" x14ac:dyDescent="0.45">
      <c r="A58" s="316">
        <v>56</v>
      </c>
      <c r="B58" s="317"/>
      <c r="C58" s="318" t="s">
        <v>7</v>
      </c>
      <c r="D58" s="319" t="s">
        <v>281</v>
      </c>
      <c r="E58" s="320" t="s">
        <v>280</v>
      </c>
      <c r="F58" s="368">
        <v>0.51239999999999997</v>
      </c>
      <c r="G58" s="368">
        <v>0.54630000000000001</v>
      </c>
      <c r="H58" s="368">
        <v>0.8</v>
      </c>
      <c r="I58" s="321">
        <v>45903</v>
      </c>
      <c r="J58" s="330" t="str">
        <f t="shared" si="0"/>
        <v/>
      </c>
    </row>
    <row r="59" spans="1:10" ht="22.15" x14ac:dyDescent="0.45">
      <c r="A59" s="316">
        <v>57</v>
      </c>
      <c r="B59" s="317"/>
      <c r="C59" s="318" t="s">
        <v>362</v>
      </c>
      <c r="D59" s="319" t="s">
        <v>364</v>
      </c>
      <c r="E59" s="320" t="s">
        <v>255</v>
      </c>
      <c r="F59" s="368">
        <v>0.42599999999999999</v>
      </c>
      <c r="G59" s="368">
        <v>0.40889999999999999</v>
      </c>
      <c r="H59" s="368">
        <v>0.54</v>
      </c>
      <c r="I59" s="321">
        <v>46233</v>
      </c>
      <c r="J59" s="330" t="str">
        <f t="shared" si="0"/>
        <v>🆕</v>
      </c>
    </row>
    <row r="60" spans="1:10" ht="22.15" x14ac:dyDescent="0.45">
      <c r="A60" s="316">
        <v>58</v>
      </c>
      <c r="B60" s="317"/>
      <c r="C60" s="318" t="s">
        <v>362</v>
      </c>
      <c r="D60" s="319" t="s">
        <v>363</v>
      </c>
      <c r="E60" s="320" t="s">
        <v>255</v>
      </c>
      <c r="F60" s="368">
        <v>0.4476</v>
      </c>
      <c r="G60" s="368">
        <v>0.42170000000000002</v>
      </c>
      <c r="H60" s="368">
        <v>0.56000000000000005</v>
      </c>
      <c r="I60" s="321">
        <v>46230</v>
      </c>
      <c r="J60" s="330" t="str">
        <f t="shared" si="0"/>
        <v>🆕</v>
      </c>
    </row>
    <row r="61" spans="1:10" ht="22.15" x14ac:dyDescent="0.45">
      <c r="A61" s="316">
        <v>59</v>
      </c>
      <c r="B61" s="317"/>
      <c r="C61" s="318" t="s">
        <v>316</v>
      </c>
      <c r="D61" s="319" t="s">
        <v>315</v>
      </c>
      <c r="E61" s="320" t="s">
        <v>401</v>
      </c>
      <c r="F61" s="368">
        <v>0.73080000000000001</v>
      </c>
      <c r="G61" s="368">
        <v>0.58150000000000002</v>
      </c>
      <c r="H61" s="368">
        <v>0.86</v>
      </c>
      <c r="I61" s="321">
        <v>45980</v>
      </c>
      <c r="J61" s="330" t="str">
        <f t="shared" si="0"/>
        <v/>
      </c>
    </row>
    <row r="62" spans="1:10" ht="22.15" x14ac:dyDescent="0.45">
      <c r="A62" s="316">
        <v>60</v>
      </c>
      <c r="B62" s="317"/>
      <c r="C62" s="318" t="s">
        <v>316</v>
      </c>
      <c r="D62" s="319" t="s">
        <v>319</v>
      </c>
      <c r="E62" s="320" t="s">
        <v>394</v>
      </c>
      <c r="F62" s="368">
        <v>0.71460000000000001</v>
      </c>
      <c r="G62" s="368">
        <v>0.57830000000000004</v>
      </c>
      <c r="H62" s="368">
        <v>0.92</v>
      </c>
      <c r="I62" s="321">
        <v>45980</v>
      </c>
      <c r="J62" s="330" t="str">
        <f t="shared" si="0"/>
        <v/>
      </c>
    </row>
    <row r="63" spans="1:10" ht="22.15" x14ac:dyDescent="0.45">
      <c r="A63" s="310">
        <v>61</v>
      </c>
      <c r="B63" s="311"/>
      <c r="C63" s="345" t="s">
        <v>96</v>
      </c>
      <c r="D63" s="313" t="s">
        <v>85</v>
      </c>
      <c r="E63" s="314" t="s">
        <v>84</v>
      </c>
      <c r="F63" s="369">
        <v>0.83779999999999999</v>
      </c>
      <c r="G63" s="369">
        <v>0.7157</v>
      </c>
      <c r="H63" s="369">
        <v>1</v>
      </c>
      <c r="I63" s="315">
        <v>46132</v>
      </c>
      <c r="J63" s="330" t="str">
        <f t="shared" si="0"/>
        <v/>
      </c>
    </row>
    <row r="64" spans="1:10" ht="22.15" x14ac:dyDescent="0.45">
      <c r="A64" s="310">
        <v>62</v>
      </c>
      <c r="B64" s="311"/>
      <c r="C64" s="345" t="s">
        <v>408</v>
      </c>
      <c r="D64" s="313" t="s">
        <v>409</v>
      </c>
      <c r="E64" s="343" t="s">
        <v>208</v>
      </c>
      <c r="F64" s="369">
        <v>0.86199999999999999</v>
      </c>
      <c r="G64" s="369">
        <v>0.84</v>
      </c>
      <c r="H64" s="369">
        <v>1</v>
      </c>
      <c r="I64" s="315">
        <v>46217</v>
      </c>
      <c r="J64" s="330" t="str">
        <f t="shared" si="0"/>
        <v>🆕</v>
      </c>
    </row>
    <row r="65" spans="1:10" ht="22.15" x14ac:dyDescent="0.45">
      <c r="A65" s="323">
        <v>63</v>
      </c>
      <c r="B65" s="324"/>
      <c r="C65" s="325" t="s">
        <v>269</v>
      </c>
      <c r="D65" s="326" t="s">
        <v>307</v>
      </c>
      <c r="E65" s="327" t="s">
        <v>306</v>
      </c>
      <c r="F65" s="370">
        <v>0.75349999999999995</v>
      </c>
      <c r="G65" s="370">
        <v>0.75719999999999998</v>
      </c>
      <c r="H65" s="370">
        <v>0.57999999999999996</v>
      </c>
      <c r="I65" s="328">
        <v>46225</v>
      </c>
      <c r="J65" s="330" t="str">
        <f t="shared" si="0"/>
        <v>🆕</v>
      </c>
    </row>
    <row r="66" spans="1:10" ht="22.15" x14ac:dyDescent="0.45">
      <c r="A66" s="323">
        <v>64</v>
      </c>
      <c r="B66" s="324"/>
      <c r="C66" s="325" t="s">
        <v>293</v>
      </c>
      <c r="D66" s="326" t="s">
        <v>292</v>
      </c>
      <c r="E66" s="327" t="s">
        <v>291</v>
      </c>
      <c r="F66" s="370">
        <v>0.76380000000000003</v>
      </c>
      <c r="G66" s="370">
        <v>0.58819999999999995</v>
      </c>
      <c r="H66" s="370">
        <v>0.57999999999999996</v>
      </c>
      <c r="I66" s="328">
        <v>45744</v>
      </c>
      <c r="J66" s="330" t="str">
        <f t="shared" si="0"/>
        <v/>
      </c>
    </row>
    <row r="67" spans="1:10" ht="22.15" x14ac:dyDescent="0.45">
      <c r="A67" s="323">
        <v>65</v>
      </c>
      <c r="B67" s="324"/>
      <c r="C67" s="325" t="s">
        <v>293</v>
      </c>
      <c r="D67" s="326" t="s">
        <v>294</v>
      </c>
      <c r="E67" s="327" t="s">
        <v>275</v>
      </c>
      <c r="F67" s="370">
        <v>0.83779999999999999</v>
      </c>
      <c r="G67" s="370">
        <v>0.61980000000000002</v>
      </c>
      <c r="H67" s="370">
        <v>0.5</v>
      </c>
      <c r="I67" s="328">
        <v>45982</v>
      </c>
      <c r="J67" s="330" t="str">
        <f t="shared" si="0"/>
        <v/>
      </c>
    </row>
    <row r="68" spans="1:10" ht="22.15" x14ac:dyDescent="0.45">
      <c r="A68" s="323">
        <v>66</v>
      </c>
      <c r="B68" s="324"/>
      <c r="C68" s="325" t="s">
        <v>293</v>
      </c>
      <c r="D68" s="326" t="s">
        <v>276</v>
      </c>
      <c r="E68" s="327" t="s">
        <v>275</v>
      </c>
      <c r="F68" s="370">
        <v>0.74919999999999998</v>
      </c>
      <c r="G68" s="370">
        <v>0.58150000000000002</v>
      </c>
      <c r="H68" s="370">
        <v>0.52</v>
      </c>
      <c r="I68" s="328">
        <v>45915</v>
      </c>
      <c r="J68" s="330" t="str">
        <f t="shared" ref="J68:J95" si="1">IF(AND(MONTH(I68)=7, YEAR(I68)=2026), "🆕", "")</f>
        <v/>
      </c>
    </row>
    <row r="69" spans="1:10" ht="22.15" x14ac:dyDescent="0.45">
      <c r="A69" s="323">
        <v>67</v>
      </c>
      <c r="B69" s="324"/>
      <c r="C69" s="325" t="s">
        <v>293</v>
      </c>
      <c r="D69" s="326" t="s">
        <v>285</v>
      </c>
      <c r="E69" s="327" t="s">
        <v>275</v>
      </c>
      <c r="F69" s="370">
        <v>0.76439999999999997</v>
      </c>
      <c r="G69" s="370">
        <v>0.59740000000000004</v>
      </c>
      <c r="H69" s="370">
        <v>0.54</v>
      </c>
      <c r="I69" s="328">
        <v>45932</v>
      </c>
      <c r="J69" s="330" t="str">
        <f t="shared" si="1"/>
        <v/>
      </c>
    </row>
    <row r="70" spans="1:10" ht="22.15" x14ac:dyDescent="0.45">
      <c r="A70" s="323">
        <v>68</v>
      </c>
      <c r="B70" s="324"/>
      <c r="C70" s="325" t="s">
        <v>277</v>
      </c>
      <c r="D70" s="326" t="s">
        <v>324</v>
      </c>
      <c r="E70" s="327" t="s">
        <v>308</v>
      </c>
      <c r="F70" s="370">
        <v>0.92430000000000001</v>
      </c>
      <c r="G70" s="370">
        <v>0.87860000000000005</v>
      </c>
      <c r="H70" s="370">
        <v>0.42</v>
      </c>
      <c r="I70" s="328">
        <v>46141</v>
      </c>
      <c r="J70" s="330" t="str">
        <f t="shared" si="1"/>
        <v/>
      </c>
    </row>
    <row r="71" spans="1:10" ht="22.15" x14ac:dyDescent="0.45">
      <c r="A71" s="323">
        <v>69</v>
      </c>
      <c r="B71" s="324"/>
      <c r="C71" s="325" t="s">
        <v>277</v>
      </c>
      <c r="D71" s="326" t="s">
        <v>309</v>
      </c>
      <c r="E71" s="327" t="s">
        <v>308</v>
      </c>
      <c r="F71" s="370">
        <v>0.91669999999999996</v>
      </c>
      <c r="G71" s="370">
        <v>0.86899999999999999</v>
      </c>
      <c r="H71" s="370">
        <v>0.36</v>
      </c>
      <c r="I71" s="328">
        <v>46139</v>
      </c>
      <c r="J71" s="330" t="str">
        <f t="shared" si="1"/>
        <v/>
      </c>
    </row>
    <row r="72" spans="1:10" ht="22.15" x14ac:dyDescent="0.45">
      <c r="A72" s="323">
        <v>70</v>
      </c>
      <c r="B72" s="324"/>
      <c r="C72" s="325" t="s">
        <v>277</v>
      </c>
      <c r="D72" s="326" t="s">
        <v>321</v>
      </c>
      <c r="E72" s="327" t="s">
        <v>320</v>
      </c>
      <c r="F72" s="370">
        <v>0.94699999999999995</v>
      </c>
      <c r="G72" s="370">
        <v>0.87539999999999996</v>
      </c>
      <c r="H72" s="370">
        <v>0.4</v>
      </c>
      <c r="I72" s="328">
        <v>46141</v>
      </c>
      <c r="J72" s="330" t="str">
        <f t="shared" si="1"/>
        <v/>
      </c>
    </row>
    <row r="73" spans="1:10" ht="22.15" x14ac:dyDescent="0.45">
      <c r="A73" s="323">
        <v>71</v>
      </c>
      <c r="B73" s="324"/>
      <c r="C73" s="325" t="s">
        <v>277</v>
      </c>
      <c r="D73" s="326" t="s">
        <v>327</v>
      </c>
      <c r="E73" s="327" t="s">
        <v>320</v>
      </c>
      <c r="F73" s="370">
        <v>0.94159999999999999</v>
      </c>
      <c r="G73" s="370">
        <v>0.86580000000000001</v>
      </c>
      <c r="H73" s="370">
        <v>0.44</v>
      </c>
      <c r="I73" s="328">
        <v>46140</v>
      </c>
      <c r="J73" s="330" t="str">
        <f t="shared" si="1"/>
        <v/>
      </c>
    </row>
    <row r="74" spans="1:10" ht="22.15" x14ac:dyDescent="0.45">
      <c r="A74" s="323">
        <v>72</v>
      </c>
      <c r="B74" s="324"/>
      <c r="C74" s="325" t="s">
        <v>313</v>
      </c>
      <c r="D74" s="326" t="s">
        <v>312</v>
      </c>
      <c r="E74" s="327" t="s">
        <v>311</v>
      </c>
      <c r="F74" s="370">
        <v>0.70920000000000005</v>
      </c>
      <c r="G74" s="370">
        <v>0.71240000000000003</v>
      </c>
      <c r="H74" s="370">
        <v>0.74</v>
      </c>
      <c r="I74" s="328">
        <v>45903</v>
      </c>
      <c r="J74" s="330" t="str">
        <f t="shared" si="1"/>
        <v/>
      </c>
    </row>
    <row r="75" spans="1:10" ht="22.15" x14ac:dyDescent="0.45">
      <c r="A75" s="323">
        <v>73</v>
      </c>
      <c r="B75" s="324"/>
      <c r="C75" s="325" t="s">
        <v>193</v>
      </c>
      <c r="D75" s="326" t="s">
        <v>192</v>
      </c>
      <c r="E75" s="327" t="s">
        <v>191</v>
      </c>
      <c r="F75" s="370">
        <v>0.2908</v>
      </c>
      <c r="G75" s="370">
        <v>0.22359999999999999</v>
      </c>
      <c r="H75" s="370">
        <v>0.74</v>
      </c>
      <c r="I75" s="328">
        <v>45903</v>
      </c>
      <c r="J75" s="330" t="str">
        <f t="shared" si="1"/>
        <v/>
      </c>
    </row>
    <row r="76" spans="1:10" ht="22.15" x14ac:dyDescent="0.45">
      <c r="A76" s="323">
        <v>74</v>
      </c>
      <c r="B76" s="324"/>
      <c r="C76" s="325" t="s">
        <v>405</v>
      </c>
      <c r="D76" s="326" t="s">
        <v>343</v>
      </c>
      <c r="E76" s="327" t="s">
        <v>342</v>
      </c>
      <c r="F76" s="370">
        <v>0.96109999999999995</v>
      </c>
      <c r="G76" s="370">
        <v>0.83069999999999999</v>
      </c>
      <c r="H76" s="370">
        <v>0.57999999999999996</v>
      </c>
      <c r="I76" s="328">
        <v>46223</v>
      </c>
      <c r="J76" s="330" t="str">
        <f t="shared" si="1"/>
        <v>🆕</v>
      </c>
    </row>
    <row r="77" spans="1:10" ht="22.15" x14ac:dyDescent="0.45">
      <c r="A77" s="323">
        <v>75</v>
      </c>
      <c r="B77" s="324"/>
      <c r="C77" s="325" t="s">
        <v>398</v>
      </c>
      <c r="D77" s="326" t="s">
        <v>149</v>
      </c>
      <c r="E77" s="327" t="s">
        <v>148</v>
      </c>
      <c r="F77" s="370">
        <v>0.20319999999999999</v>
      </c>
      <c r="G77" s="370">
        <v>0.20130000000000001</v>
      </c>
      <c r="H77" s="370">
        <v>0.06</v>
      </c>
      <c r="I77" s="328">
        <v>45903</v>
      </c>
      <c r="J77" s="330" t="str">
        <f t="shared" si="1"/>
        <v/>
      </c>
    </row>
    <row r="78" spans="1:10" ht="22.15" x14ac:dyDescent="0.45">
      <c r="A78" s="323">
        <v>76</v>
      </c>
      <c r="B78" s="324"/>
      <c r="C78" s="325" t="s">
        <v>395</v>
      </c>
      <c r="D78" s="326" t="s">
        <v>232</v>
      </c>
      <c r="E78" s="327" t="s">
        <v>231</v>
      </c>
      <c r="F78" s="370">
        <v>0.56759999999999999</v>
      </c>
      <c r="G78" s="370">
        <v>0.43769999999999998</v>
      </c>
      <c r="H78" s="370">
        <v>0.52</v>
      </c>
      <c r="I78" s="328">
        <v>45919</v>
      </c>
      <c r="J78" s="330" t="str">
        <f t="shared" si="1"/>
        <v/>
      </c>
    </row>
    <row r="79" spans="1:10" ht="22.15" x14ac:dyDescent="0.45">
      <c r="A79" s="323">
        <v>77</v>
      </c>
      <c r="B79" s="324"/>
      <c r="C79" s="325" t="s">
        <v>377</v>
      </c>
      <c r="D79" s="326" t="s">
        <v>341</v>
      </c>
      <c r="E79" s="327" t="s">
        <v>340</v>
      </c>
      <c r="F79" s="370">
        <v>0.86809999999999998</v>
      </c>
      <c r="G79" s="370">
        <v>0.85619999999999996</v>
      </c>
      <c r="H79" s="370">
        <v>0.64</v>
      </c>
      <c r="I79" s="328">
        <v>46177</v>
      </c>
      <c r="J79" s="330" t="str">
        <f t="shared" si="1"/>
        <v/>
      </c>
    </row>
    <row r="80" spans="1:10" ht="22.15" x14ac:dyDescent="0.45">
      <c r="A80" s="323">
        <v>78</v>
      </c>
      <c r="B80" s="324"/>
      <c r="C80" s="325" t="s">
        <v>396</v>
      </c>
      <c r="D80" s="326" t="s">
        <v>77</v>
      </c>
      <c r="E80" s="327" t="s">
        <v>78</v>
      </c>
      <c r="F80" s="370">
        <v>0.90380000000000005</v>
      </c>
      <c r="G80" s="370">
        <v>0.84340000000000004</v>
      </c>
      <c r="H80" s="370">
        <v>0.64</v>
      </c>
      <c r="I80" s="328">
        <v>46104</v>
      </c>
      <c r="J80" s="330" t="str">
        <f t="shared" si="1"/>
        <v/>
      </c>
    </row>
    <row r="81" spans="1:10" ht="22.15" x14ac:dyDescent="0.45">
      <c r="A81" s="323">
        <v>79</v>
      </c>
      <c r="B81" s="324"/>
      <c r="C81" s="325" t="s">
        <v>396</v>
      </c>
      <c r="D81" s="326" t="s">
        <v>326</v>
      </c>
      <c r="E81" s="327" t="s">
        <v>325</v>
      </c>
      <c r="F81" s="370">
        <v>0.87460000000000004</v>
      </c>
      <c r="G81" s="370">
        <v>0.83069999999999999</v>
      </c>
      <c r="H81" s="370">
        <v>0.54</v>
      </c>
      <c r="I81" s="328">
        <v>46106</v>
      </c>
      <c r="J81" s="330" t="str">
        <f t="shared" si="1"/>
        <v/>
      </c>
    </row>
    <row r="82" spans="1:10" ht="22.15" x14ac:dyDescent="0.45">
      <c r="A82" s="323">
        <v>80</v>
      </c>
      <c r="B82" s="324"/>
      <c r="C82" s="325" t="s">
        <v>377</v>
      </c>
      <c r="D82" s="326" t="s">
        <v>337</v>
      </c>
      <c r="E82" s="327" t="s">
        <v>78</v>
      </c>
      <c r="F82" s="370">
        <v>0.92649999999999999</v>
      </c>
      <c r="G82" s="370">
        <v>0.84660000000000002</v>
      </c>
      <c r="H82" s="370">
        <v>0.57999999999999996</v>
      </c>
      <c r="I82" s="328">
        <v>46175</v>
      </c>
      <c r="J82" s="330" t="str">
        <f t="shared" si="1"/>
        <v/>
      </c>
    </row>
    <row r="83" spans="1:10" ht="22.15" x14ac:dyDescent="0.45">
      <c r="A83" s="323">
        <v>81</v>
      </c>
      <c r="B83" s="324"/>
      <c r="C83" s="325" t="s">
        <v>377</v>
      </c>
      <c r="D83" s="326" t="s">
        <v>329</v>
      </c>
      <c r="E83" s="327" t="s">
        <v>325</v>
      </c>
      <c r="F83" s="370">
        <v>0.89839999999999998</v>
      </c>
      <c r="G83" s="370">
        <v>0.83069999999999999</v>
      </c>
      <c r="H83" s="370">
        <v>0.54</v>
      </c>
      <c r="I83" s="328">
        <v>46174</v>
      </c>
      <c r="J83" s="330" t="str">
        <f t="shared" si="1"/>
        <v/>
      </c>
    </row>
    <row r="84" spans="1:10" ht="22.15" x14ac:dyDescent="0.45">
      <c r="A84" s="323">
        <v>82</v>
      </c>
      <c r="B84" s="324"/>
      <c r="C84" s="325" t="s">
        <v>377</v>
      </c>
      <c r="D84" s="326" t="s">
        <v>24</v>
      </c>
      <c r="E84" s="327" t="s">
        <v>65</v>
      </c>
      <c r="F84" s="370">
        <v>0.63570000000000004</v>
      </c>
      <c r="G84" s="370">
        <v>0.55589999999999995</v>
      </c>
      <c r="H84" s="370">
        <v>0.6</v>
      </c>
      <c r="I84" s="328">
        <v>45903</v>
      </c>
      <c r="J84" s="330" t="str">
        <f t="shared" si="1"/>
        <v/>
      </c>
    </row>
    <row r="85" spans="1:10" ht="22.15" x14ac:dyDescent="0.45">
      <c r="A85" s="323">
        <v>83</v>
      </c>
      <c r="B85" s="324"/>
      <c r="C85" s="325" t="s">
        <v>377</v>
      </c>
      <c r="D85" s="326" t="s">
        <v>36</v>
      </c>
      <c r="E85" s="327" t="s">
        <v>37</v>
      </c>
      <c r="F85" s="370">
        <v>0.7157</v>
      </c>
      <c r="G85" s="370">
        <v>0.53669999999999995</v>
      </c>
      <c r="H85" s="370">
        <v>0.66</v>
      </c>
      <c r="I85" s="328">
        <v>45903</v>
      </c>
      <c r="J85" s="330" t="str">
        <f t="shared" si="1"/>
        <v/>
      </c>
    </row>
    <row r="86" spans="1:10" ht="22.15" x14ac:dyDescent="0.45">
      <c r="A86" s="323">
        <v>84</v>
      </c>
      <c r="B86" s="324"/>
      <c r="C86" s="325" t="s">
        <v>377</v>
      </c>
      <c r="D86" s="326" t="s">
        <v>273</v>
      </c>
      <c r="E86" s="327" t="s">
        <v>37</v>
      </c>
      <c r="F86" s="370">
        <v>0.73950000000000005</v>
      </c>
      <c r="G86" s="370">
        <v>0.58150000000000002</v>
      </c>
      <c r="H86" s="370">
        <v>0.5</v>
      </c>
      <c r="I86" s="328">
        <v>45953</v>
      </c>
      <c r="J86" s="330" t="str">
        <f t="shared" si="1"/>
        <v/>
      </c>
    </row>
    <row r="87" spans="1:10" ht="22.15" x14ac:dyDescent="0.45">
      <c r="A87" s="323">
        <v>85</v>
      </c>
      <c r="B87" s="324"/>
      <c r="C87" s="325" t="s">
        <v>377</v>
      </c>
      <c r="D87" s="326" t="s">
        <v>310</v>
      </c>
      <c r="E87" s="327" t="s">
        <v>216</v>
      </c>
      <c r="F87" s="370">
        <v>0.73950000000000005</v>
      </c>
      <c r="G87" s="370">
        <v>0.76039999999999996</v>
      </c>
      <c r="H87" s="370">
        <v>0.66</v>
      </c>
      <c r="I87" s="328">
        <v>46022</v>
      </c>
      <c r="J87" s="330" t="str">
        <f t="shared" si="1"/>
        <v/>
      </c>
    </row>
    <row r="88" spans="1:10" ht="22.15" x14ac:dyDescent="0.45">
      <c r="A88" s="323">
        <v>86</v>
      </c>
      <c r="B88" s="324"/>
      <c r="C88" s="325" t="s">
        <v>377</v>
      </c>
      <c r="D88" s="326" t="s">
        <v>331</v>
      </c>
      <c r="E88" s="327" t="s">
        <v>255</v>
      </c>
      <c r="F88" s="370">
        <v>0.75890000000000002</v>
      </c>
      <c r="G88" s="370">
        <v>0.7923</v>
      </c>
      <c r="H88" s="370">
        <v>0.74</v>
      </c>
      <c r="I88" s="328">
        <v>46024</v>
      </c>
      <c r="J88" s="330" t="str">
        <f t="shared" si="1"/>
        <v/>
      </c>
    </row>
    <row r="89" spans="1:10" ht="22.15" x14ac:dyDescent="0.45">
      <c r="A89" s="323">
        <v>87</v>
      </c>
      <c r="B89" s="324"/>
      <c r="C89" s="325" t="s">
        <v>377</v>
      </c>
      <c r="D89" s="326" t="s">
        <v>251</v>
      </c>
      <c r="E89" s="327" t="s">
        <v>246</v>
      </c>
      <c r="F89" s="370">
        <v>0.65300000000000002</v>
      </c>
      <c r="G89" s="370">
        <v>0.52400000000000002</v>
      </c>
      <c r="H89" s="370">
        <v>0.54</v>
      </c>
      <c r="I89" s="328">
        <v>45915</v>
      </c>
      <c r="J89" s="330" t="str">
        <f t="shared" si="1"/>
        <v/>
      </c>
    </row>
    <row r="90" spans="1:10" ht="22.15" x14ac:dyDescent="0.45">
      <c r="A90" s="323">
        <v>88</v>
      </c>
      <c r="B90" s="324"/>
      <c r="C90" s="325" t="s">
        <v>377</v>
      </c>
      <c r="D90" s="326" t="s">
        <v>47</v>
      </c>
      <c r="E90" s="327" t="s">
        <v>37</v>
      </c>
      <c r="F90" s="370">
        <v>6.59E-2</v>
      </c>
      <c r="G90" s="370">
        <v>0.08</v>
      </c>
      <c r="H90" s="370">
        <v>0.54</v>
      </c>
      <c r="I90" s="328">
        <v>45926</v>
      </c>
      <c r="J90" s="330" t="str">
        <f t="shared" si="1"/>
        <v/>
      </c>
    </row>
    <row r="91" spans="1:10" ht="22.15" x14ac:dyDescent="0.45">
      <c r="A91" s="323">
        <v>89</v>
      </c>
      <c r="B91" s="324"/>
      <c r="C91" s="325" t="s">
        <v>381</v>
      </c>
      <c r="D91" s="326" t="s">
        <v>217</v>
      </c>
      <c r="E91" s="327" t="s">
        <v>216</v>
      </c>
      <c r="F91" s="370">
        <v>0.45079999999999998</v>
      </c>
      <c r="G91" s="370">
        <v>0.41849999999999998</v>
      </c>
      <c r="H91" s="370">
        <v>0.57999999999999996</v>
      </c>
      <c r="I91" s="328">
        <v>46084</v>
      </c>
      <c r="J91" s="330" t="str">
        <f t="shared" si="1"/>
        <v/>
      </c>
    </row>
    <row r="92" spans="1:10" ht="22.15" x14ac:dyDescent="0.45">
      <c r="A92" s="323">
        <v>90</v>
      </c>
      <c r="B92" s="324"/>
      <c r="C92" s="325" t="s">
        <v>381</v>
      </c>
      <c r="D92" s="326" t="s">
        <v>247</v>
      </c>
      <c r="E92" s="327" t="s">
        <v>246</v>
      </c>
      <c r="F92" s="370">
        <v>0.52539999999999998</v>
      </c>
      <c r="G92" s="370">
        <v>0.35139999999999999</v>
      </c>
      <c r="H92" s="370">
        <v>0.8</v>
      </c>
      <c r="I92" s="328">
        <v>45903</v>
      </c>
      <c r="J92" s="330" t="str">
        <f t="shared" si="1"/>
        <v/>
      </c>
    </row>
    <row r="93" spans="1:10" ht="22.15" x14ac:dyDescent="0.45">
      <c r="A93" s="323">
        <v>91</v>
      </c>
      <c r="B93" s="324"/>
      <c r="C93" s="325" t="s">
        <v>381</v>
      </c>
      <c r="D93" s="326" t="s">
        <v>330</v>
      </c>
      <c r="E93" s="327" t="s">
        <v>304</v>
      </c>
      <c r="F93" s="370">
        <v>0.89510000000000001</v>
      </c>
      <c r="G93" s="370">
        <v>0.63260000000000005</v>
      </c>
      <c r="H93" s="370">
        <v>0.76</v>
      </c>
      <c r="I93" s="328">
        <v>46198</v>
      </c>
      <c r="J93" s="330" t="str">
        <f t="shared" si="1"/>
        <v/>
      </c>
    </row>
    <row r="94" spans="1:10" ht="22.15" x14ac:dyDescent="0.45">
      <c r="A94" s="323">
        <v>92</v>
      </c>
      <c r="B94" s="324"/>
      <c r="C94" s="325" t="s">
        <v>381</v>
      </c>
      <c r="D94" s="326" t="s">
        <v>305</v>
      </c>
      <c r="E94" s="327" t="s">
        <v>304</v>
      </c>
      <c r="F94" s="370">
        <v>0.91349999999999998</v>
      </c>
      <c r="G94" s="370">
        <v>0.63580000000000003</v>
      </c>
      <c r="H94" s="370">
        <v>0.54</v>
      </c>
      <c r="I94" s="328">
        <v>46197</v>
      </c>
      <c r="J94" s="330" t="str">
        <f t="shared" si="1"/>
        <v/>
      </c>
    </row>
    <row r="95" spans="1:10" ht="22.15" x14ac:dyDescent="0.45">
      <c r="A95" s="323">
        <v>93</v>
      </c>
      <c r="B95" s="324"/>
      <c r="C95" s="325" t="s">
        <v>381</v>
      </c>
      <c r="D95" s="326" t="s">
        <v>318</v>
      </c>
      <c r="E95" s="327" t="s">
        <v>317</v>
      </c>
      <c r="F95" s="370">
        <v>0.90490000000000004</v>
      </c>
      <c r="G95" s="370">
        <v>0.63580000000000003</v>
      </c>
      <c r="H95" s="370">
        <v>0.64</v>
      </c>
      <c r="I95" s="328">
        <v>46196</v>
      </c>
      <c r="J95" s="330" t="str">
        <f t="shared" si="1"/>
        <v/>
      </c>
    </row>
    <row r="96" spans="1:10" ht="22.15" x14ac:dyDescent="0.45">
      <c r="A96" s="347" t="s">
        <v>393</v>
      </c>
      <c r="B96" s="347"/>
      <c r="C96" s="347"/>
      <c r="D96" s="347"/>
      <c r="E96" s="347"/>
      <c r="F96" s="347"/>
      <c r="G96" s="347"/>
      <c r="H96" s="347"/>
      <c r="I96" s="332"/>
      <c r="J96" s="330"/>
    </row>
  </sheetData>
  <sortState xmlns:xlrd2="http://schemas.microsoft.com/office/spreadsheetml/2017/richdata2" ref="A3:I95">
    <sortCondition sortBy="cellColor" ref="C3:C95" dxfId="30"/>
    <sortCondition sortBy="cellColor" ref="C3:C95" dxfId="29"/>
    <sortCondition sortBy="cellColor" ref="C3:C95" dxfId="28"/>
    <sortCondition sortBy="cellColor" ref="C3:C95" dxfId="27"/>
    <sortCondition ref="C3:C95"/>
    <sortCondition ref="D3:D95"/>
  </sortState>
  <mergeCells count="2">
    <mergeCell ref="A96:H96"/>
    <mergeCell ref="B2:C2"/>
  </mergeCells>
  <phoneticPr fontId="1" type="noConversion"/>
  <conditionalFormatting sqref="D3">
    <cfRule type="duplicateValues" priority="236"/>
  </conditionalFormatting>
  <conditionalFormatting sqref="D4">
    <cfRule type="duplicateValues" priority="235"/>
  </conditionalFormatting>
  <conditionalFormatting sqref="D5">
    <cfRule type="duplicateValues" priority="234"/>
  </conditionalFormatting>
  <conditionalFormatting sqref="D6">
    <cfRule type="duplicateValues" priority="233"/>
  </conditionalFormatting>
  <conditionalFormatting sqref="D7">
    <cfRule type="duplicateValues" priority="232"/>
  </conditionalFormatting>
  <conditionalFormatting sqref="D8">
    <cfRule type="duplicateValues" priority="231"/>
  </conditionalFormatting>
  <conditionalFormatting sqref="D9">
    <cfRule type="duplicateValues" priority="230"/>
  </conditionalFormatting>
  <conditionalFormatting sqref="D10">
    <cfRule type="duplicateValues" priority="229"/>
  </conditionalFormatting>
  <conditionalFormatting sqref="D11">
    <cfRule type="duplicateValues" priority="228"/>
  </conditionalFormatting>
  <conditionalFormatting sqref="D12">
    <cfRule type="duplicateValues" priority="226"/>
  </conditionalFormatting>
  <conditionalFormatting sqref="D13:D16">
    <cfRule type="duplicateValues" priority="225"/>
  </conditionalFormatting>
  <conditionalFormatting sqref="D17">
    <cfRule type="duplicateValues" priority="212"/>
  </conditionalFormatting>
  <conditionalFormatting sqref="D18">
    <cfRule type="duplicateValues" priority="210"/>
  </conditionalFormatting>
  <conditionalFormatting sqref="D19:D21">
    <cfRule type="duplicateValues" priority="207"/>
  </conditionalFormatting>
  <conditionalFormatting sqref="D22:D24">
    <cfRule type="duplicateValues" priority="205"/>
  </conditionalFormatting>
  <conditionalFormatting sqref="D25">
    <cfRule type="duplicateValues" priority="203"/>
  </conditionalFormatting>
  <conditionalFormatting sqref="D26">
    <cfRule type="duplicateValues" priority="201"/>
  </conditionalFormatting>
  <conditionalFormatting sqref="D27">
    <cfRule type="duplicateValues" priority="199"/>
  </conditionalFormatting>
  <conditionalFormatting sqref="D28">
    <cfRule type="duplicateValues" priority="197"/>
  </conditionalFormatting>
  <conditionalFormatting sqref="D29">
    <cfRule type="duplicateValues" priority="195"/>
  </conditionalFormatting>
  <conditionalFormatting sqref="D30">
    <cfRule type="duplicateValues" priority="193"/>
  </conditionalFormatting>
  <conditionalFormatting sqref="D31:D32">
    <cfRule type="duplicateValues" priority="191"/>
  </conditionalFormatting>
  <conditionalFormatting sqref="D33">
    <cfRule type="duplicateValues" priority="189"/>
  </conditionalFormatting>
  <conditionalFormatting sqref="D34:D35">
    <cfRule type="duplicateValues" priority="188"/>
  </conditionalFormatting>
  <conditionalFormatting sqref="D36:D39">
    <cfRule type="duplicateValues" priority="186"/>
  </conditionalFormatting>
  <conditionalFormatting sqref="D40">
    <cfRule type="duplicateValues" priority="180"/>
  </conditionalFormatting>
  <conditionalFormatting sqref="D41:D44">
    <cfRule type="duplicateValues" priority="179"/>
  </conditionalFormatting>
  <conditionalFormatting sqref="D45:D46">
    <cfRule type="duplicateValues" priority="177"/>
  </conditionalFormatting>
  <conditionalFormatting sqref="D47">
    <cfRule type="duplicateValues" priority="175"/>
  </conditionalFormatting>
  <conditionalFormatting sqref="D48">
    <cfRule type="duplicateValues" priority="173"/>
  </conditionalFormatting>
  <conditionalFormatting sqref="D49:D51">
    <cfRule type="duplicateValues" priority="171"/>
  </conditionalFormatting>
  <conditionalFormatting sqref="D52:D54">
    <cfRule type="duplicateValues" priority="169"/>
  </conditionalFormatting>
  <conditionalFormatting sqref="D55">
    <cfRule type="duplicateValues" priority="165"/>
  </conditionalFormatting>
  <conditionalFormatting sqref="D56">
    <cfRule type="duplicateValues" priority="163"/>
  </conditionalFormatting>
  <conditionalFormatting sqref="D57">
    <cfRule type="duplicateValues" priority="161"/>
  </conditionalFormatting>
  <conditionalFormatting sqref="D58">
    <cfRule type="duplicateValues" priority="159"/>
  </conditionalFormatting>
  <conditionalFormatting sqref="D59:D62">
    <cfRule type="duplicateValues" priority="157"/>
  </conditionalFormatting>
  <conditionalFormatting sqref="D63:D64">
    <cfRule type="duplicateValues" priority="155"/>
  </conditionalFormatting>
  <conditionalFormatting sqref="D65">
    <cfRule type="duplicateValues" priority="149"/>
  </conditionalFormatting>
  <conditionalFormatting sqref="D66:D68">
    <cfRule type="duplicateValues" priority="148"/>
  </conditionalFormatting>
  <conditionalFormatting sqref="D69:D71">
    <cfRule type="duplicateValues" priority="145"/>
  </conditionalFormatting>
  <conditionalFormatting sqref="D72:D74">
    <cfRule type="duplicateValues" priority="143"/>
  </conditionalFormatting>
  <conditionalFormatting sqref="D75">
    <cfRule type="duplicateValues" priority="139"/>
  </conditionalFormatting>
  <conditionalFormatting sqref="D76">
    <cfRule type="duplicateValues" priority="141"/>
  </conditionalFormatting>
  <conditionalFormatting sqref="D77:D79">
    <cfRule type="duplicateValues" priority="137"/>
  </conditionalFormatting>
  <conditionalFormatting sqref="D80:D82">
    <cfRule type="duplicateValues" priority="135"/>
  </conditionalFormatting>
  <conditionalFormatting sqref="D83">
    <cfRule type="duplicateValues" priority="133"/>
  </conditionalFormatting>
  <conditionalFormatting sqref="D84">
    <cfRule type="duplicateValues" priority="131"/>
  </conditionalFormatting>
  <conditionalFormatting sqref="D85:D87">
    <cfRule type="duplicateValues" priority="129"/>
  </conditionalFormatting>
  <conditionalFormatting sqref="D88:D90">
    <cfRule type="duplicateValues" priority="127"/>
  </conditionalFormatting>
  <conditionalFormatting sqref="D91">
    <cfRule type="duplicateValues" priority="125"/>
  </conditionalFormatting>
  <conditionalFormatting sqref="D92 D95">
    <cfRule type="duplicateValues" priority="122"/>
  </conditionalFormatting>
  <conditionalFormatting sqref="E3">
    <cfRule type="duplicateValues" priority="223"/>
  </conditionalFormatting>
  <conditionalFormatting sqref="E4">
    <cfRule type="duplicateValues" priority="222"/>
  </conditionalFormatting>
  <conditionalFormatting sqref="E5">
    <cfRule type="duplicateValues" priority="221"/>
  </conditionalFormatting>
  <conditionalFormatting sqref="E6">
    <cfRule type="duplicateValues" priority="220"/>
  </conditionalFormatting>
  <conditionalFormatting sqref="E7">
    <cfRule type="duplicateValues" priority="219"/>
  </conditionalFormatting>
  <conditionalFormatting sqref="E8">
    <cfRule type="duplicateValues" priority="218"/>
  </conditionalFormatting>
  <conditionalFormatting sqref="E9">
    <cfRule type="duplicateValues" priority="217"/>
  </conditionalFormatting>
  <conditionalFormatting sqref="E10">
    <cfRule type="duplicateValues" priority="216"/>
  </conditionalFormatting>
  <conditionalFormatting sqref="E11">
    <cfRule type="duplicateValues" priority="215"/>
  </conditionalFormatting>
  <conditionalFormatting sqref="E12">
    <cfRule type="duplicateValues" priority="214"/>
  </conditionalFormatting>
  <conditionalFormatting sqref="E13:E16">
    <cfRule type="duplicateValues" priority="213"/>
  </conditionalFormatting>
  <conditionalFormatting sqref="E17">
    <cfRule type="duplicateValues" priority="211"/>
  </conditionalFormatting>
  <conditionalFormatting sqref="E18">
    <cfRule type="duplicateValues" priority="209"/>
  </conditionalFormatting>
  <conditionalFormatting sqref="E19:E21">
    <cfRule type="duplicateValues" priority="208"/>
  </conditionalFormatting>
  <conditionalFormatting sqref="E22:E24">
    <cfRule type="duplicateValues" priority="206"/>
  </conditionalFormatting>
  <conditionalFormatting sqref="E25">
    <cfRule type="duplicateValues" priority="204"/>
  </conditionalFormatting>
  <conditionalFormatting sqref="E26">
    <cfRule type="duplicateValues" priority="202"/>
  </conditionalFormatting>
  <conditionalFormatting sqref="E27">
    <cfRule type="duplicateValues" priority="200"/>
  </conditionalFormatting>
  <conditionalFormatting sqref="E28">
    <cfRule type="duplicateValues" priority="198"/>
  </conditionalFormatting>
  <conditionalFormatting sqref="E29">
    <cfRule type="duplicateValues" priority="196"/>
  </conditionalFormatting>
  <conditionalFormatting sqref="E30">
    <cfRule type="duplicateValues" priority="194"/>
  </conditionalFormatting>
  <conditionalFormatting sqref="E31:E32">
    <cfRule type="duplicateValues" priority="192"/>
  </conditionalFormatting>
  <conditionalFormatting sqref="E33">
    <cfRule type="duplicateValues" priority="190"/>
  </conditionalFormatting>
  <conditionalFormatting sqref="E34:E35">
    <cfRule type="duplicateValues" priority="187"/>
  </conditionalFormatting>
  <conditionalFormatting sqref="E36">
    <cfRule type="duplicateValues" priority="185"/>
  </conditionalFormatting>
  <conditionalFormatting sqref="E37">
    <cfRule type="duplicateValues" priority="184"/>
  </conditionalFormatting>
  <conditionalFormatting sqref="E38">
    <cfRule type="duplicateValues" priority="183"/>
  </conditionalFormatting>
  <conditionalFormatting sqref="E39">
    <cfRule type="duplicateValues" priority="182"/>
  </conditionalFormatting>
  <conditionalFormatting sqref="E40">
    <cfRule type="duplicateValues" priority="181"/>
  </conditionalFormatting>
  <conditionalFormatting sqref="E41:E44">
    <cfRule type="duplicateValues" priority="178"/>
  </conditionalFormatting>
  <conditionalFormatting sqref="E45:E46">
    <cfRule type="duplicateValues" priority="176"/>
  </conditionalFormatting>
  <conditionalFormatting sqref="E47">
    <cfRule type="duplicateValues" priority="174"/>
  </conditionalFormatting>
  <conditionalFormatting sqref="E48">
    <cfRule type="duplicateValues" priority="172"/>
  </conditionalFormatting>
  <conditionalFormatting sqref="E49:E51">
    <cfRule type="duplicateValues" priority="170"/>
  </conditionalFormatting>
  <conditionalFormatting sqref="E52">
    <cfRule type="duplicateValues" priority="167"/>
  </conditionalFormatting>
  <conditionalFormatting sqref="E53:E54">
    <cfRule type="duplicateValues" priority="168"/>
  </conditionalFormatting>
  <conditionalFormatting sqref="E55">
    <cfRule type="duplicateValues" priority="166"/>
  </conditionalFormatting>
  <conditionalFormatting sqref="E56">
    <cfRule type="duplicateValues" priority="164"/>
  </conditionalFormatting>
  <conditionalFormatting sqref="E57">
    <cfRule type="duplicateValues" priority="162"/>
  </conditionalFormatting>
  <conditionalFormatting sqref="E58">
    <cfRule type="duplicateValues" priority="160"/>
  </conditionalFormatting>
  <conditionalFormatting sqref="E59:E62">
    <cfRule type="duplicateValues" priority="158"/>
  </conditionalFormatting>
  <conditionalFormatting sqref="E63:E64">
    <cfRule type="duplicateValues" priority="156"/>
  </conditionalFormatting>
  <conditionalFormatting sqref="E65">
    <cfRule type="duplicateValues" priority="150"/>
  </conditionalFormatting>
  <conditionalFormatting sqref="E66 E68">
    <cfRule type="duplicateValues" priority="147"/>
  </conditionalFormatting>
  <conditionalFormatting sqref="E67">
    <cfRule type="duplicateValues" priority="146"/>
  </conditionalFormatting>
  <conditionalFormatting sqref="E69:E71">
    <cfRule type="duplicateValues" priority="144"/>
  </conditionalFormatting>
  <conditionalFormatting sqref="E72:E74">
    <cfRule type="duplicateValues" priority="142"/>
  </conditionalFormatting>
  <conditionalFormatting sqref="E75">
    <cfRule type="duplicateValues" priority="138"/>
  </conditionalFormatting>
  <conditionalFormatting sqref="E76">
    <cfRule type="duplicateValues" priority="140"/>
  </conditionalFormatting>
  <conditionalFormatting sqref="E77:E79">
    <cfRule type="duplicateValues" priority="136"/>
  </conditionalFormatting>
  <conditionalFormatting sqref="E80:E82">
    <cfRule type="duplicateValues" priority="134"/>
  </conditionalFormatting>
  <conditionalFormatting sqref="E83">
    <cfRule type="duplicateValues" priority="132"/>
  </conditionalFormatting>
  <conditionalFormatting sqref="E84">
    <cfRule type="duplicateValues" priority="130"/>
  </conditionalFormatting>
  <conditionalFormatting sqref="E85:E87">
    <cfRule type="duplicateValues" priority="128"/>
  </conditionalFormatting>
  <conditionalFormatting sqref="E88:E90">
    <cfRule type="duplicateValues" priority="126"/>
  </conditionalFormatting>
  <conditionalFormatting sqref="E91">
    <cfRule type="duplicateValues" priority="124"/>
  </conditionalFormatting>
  <conditionalFormatting sqref="E92 E95">
    <cfRule type="duplicateValues" priority="121"/>
  </conditionalFormatting>
  <conditionalFormatting sqref="F95:H95 F3:H92">
    <cfRule type="cellIs" dxfId="26" priority="120" operator="lessThan">
      <formula>0.6</formula>
    </cfRule>
  </conditionalFormatting>
  <conditionalFormatting sqref="D93:D94">
    <cfRule type="duplicateValues" priority="119"/>
  </conditionalFormatting>
  <conditionalFormatting sqref="E93:E94">
    <cfRule type="duplicateValues" priority="118"/>
  </conditionalFormatting>
  <conditionalFormatting sqref="F93:H94">
    <cfRule type="cellIs" dxfId="25" priority="117" operator="lessThan">
      <formula>0.6</formula>
    </cfRule>
  </conditionalFormatting>
  <conditionalFormatting sqref="C3">
    <cfRule type="duplicateValues" priority="115"/>
  </conditionalFormatting>
  <conditionalFormatting sqref="C4">
    <cfRule type="duplicateValues" priority="114"/>
  </conditionalFormatting>
  <conditionalFormatting sqref="C5">
    <cfRule type="duplicateValues" priority="113"/>
  </conditionalFormatting>
  <conditionalFormatting sqref="C6">
    <cfRule type="duplicateValues" priority="112"/>
  </conditionalFormatting>
  <conditionalFormatting sqref="C7">
    <cfRule type="duplicateValues" priority="111"/>
  </conditionalFormatting>
  <conditionalFormatting sqref="C8">
    <cfRule type="duplicateValues" priority="110"/>
  </conditionalFormatting>
  <conditionalFormatting sqref="C9">
    <cfRule type="duplicateValues" priority="109"/>
  </conditionalFormatting>
  <conditionalFormatting sqref="C10">
    <cfRule type="duplicateValues" priority="108"/>
  </conditionalFormatting>
  <conditionalFormatting sqref="C11">
    <cfRule type="duplicateValues" priority="107"/>
  </conditionalFormatting>
  <conditionalFormatting sqref="C12">
    <cfRule type="duplicateValues" priority="105"/>
  </conditionalFormatting>
  <conditionalFormatting sqref="C13:C16">
    <cfRule type="duplicateValues" priority="104"/>
  </conditionalFormatting>
  <conditionalFormatting sqref="C17">
    <cfRule type="duplicateValues" priority="103"/>
  </conditionalFormatting>
  <conditionalFormatting sqref="C18">
    <cfRule type="duplicateValues" priority="102"/>
  </conditionalFormatting>
  <conditionalFormatting sqref="C19:C21">
    <cfRule type="duplicateValues" priority="101"/>
  </conditionalFormatting>
  <conditionalFormatting sqref="C22:C24">
    <cfRule type="duplicateValues" priority="100"/>
  </conditionalFormatting>
  <conditionalFormatting sqref="C25">
    <cfRule type="duplicateValues" priority="99"/>
  </conditionalFormatting>
  <conditionalFormatting sqref="C26">
    <cfRule type="duplicateValues" priority="98"/>
  </conditionalFormatting>
  <conditionalFormatting sqref="C27">
    <cfRule type="duplicateValues" priority="97"/>
  </conditionalFormatting>
  <conditionalFormatting sqref="C28">
    <cfRule type="duplicateValues" priority="96"/>
  </conditionalFormatting>
  <conditionalFormatting sqref="C29">
    <cfRule type="duplicateValues" priority="95"/>
  </conditionalFormatting>
  <conditionalFormatting sqref="C30">
    <cfRule type="duplicateValues" priority="94"/>
  </conditionalFormatting>
  <conditionalFormatting sqref="C31:C32">
    <cfRule type="duplicateValues" priority="93"/>
  </conditionalFormatting>
  <conditionalFormatting sqref="C33">
    <cfRule type="duplicateValues" priority="92"/>
  </conditionalFormatting>
  <conditionalFormatting sqref="C34:C35">
    <cfRule type="duplicateValues" priority="91"/>
  </conditionalFormatting>
  <conditionalFormatting sqref="C36:C39">
    <cfRule type="duplicateValues" priority="90"/>
  </conditionalFormatting>
  <conditionalFormatting sqref="C40">
    <cfRule type="duplicateValues" priority="89"/>
  </conditionalFormatting>
  <conditionalFormatting sqref="C41:C44">
    <cfRule type="duplicateValues" priority="88"/>
  </conditionalFormatting>
  <conditionalFormatting sqref="C45:C46">
    <cfRule type="duplicateValues" priority="87"/>
  </conditionalFormatting>
  <conditionalFormatting sqref="C47">
    <cfRule type="duplicateValues" priority="86"/>
  </conditionalFormatting>
  <conditionalFormatting sqref="C48">
    <cfRule type="duplicateValues" priority="85"/>
  </conditionalFormatting>
  <conditionalFormatting sqref="C49:C51">
    <cfRule type="duplicateValues" priority="84"/>
  </conditionalFormatting>
  <conditionalFormatting sqref="C52:C54">
    <cfRule type="duplicateValues" priority="83"/>
  </conditionalFormatting>
  <conditionalFormatting sqref="C55">
    <cfRule type="duplicateValues" priority="82"/>
  </conditionalFormatting>
  <conditionalFormatting sqref="C56">
    <cfRule type="duplicateValues" priority="81"/>
  </conditionalFormatting>
  <conditionalFormatting sqref="C57">
    <cfRule type="duplicateValues" priority="80"/>
  </conditionalFormatting>
  <conditionalFormatting sqref="C58">
    <cfRule type="duplicateValues" priority="79"/>
  </conditionalFormatting>
  <conditionalFormatting sqref="C59:C62">
    <cfRule type="duplicateValues" priority="78"/>
  </conditionalFormatting>
  <conditionalFormatting sqref="C63:C64">
    <cfRule type="duplicateValues" priority="77"/>
  </conditionalFormatting>
  <conditionalFormatting sqref="C65">
    <cfRule type="duplicateValues" priority="74"/>
  </conditionalFormatting>
  <conditionalFormatting sqref="C66:C68">
    <cfRule type="duplicateValues" priority="73"/>
  </conditionalFormatting>
  <conditionalFormatting sqref="C69:C71">
    <cfRule type="duplicateValues" priority="72"/>
  </conditionalFormatting>
  <conditionalFormatting sqref="C72:C74">
    <cfRule type="duplicateValues" priority="71"/>
  </conditionalFormatting>
  <conditionalFormatting sqref="C75">
    <cfRule type="duplicateValues" priority="69"/>
  </conditionalFormatting>
  <conditionalFormatting sqref="C76">
    <cfRule type="duplicateValues" priority="70"/>
  </conditionalFormatting>
  <conditionalFormatting sqref="C77:C79">
    <cfRule type="duplicateValues" priority="68"/>
  </conditionalFormatting>
  <conditionalFormatting sqref="C80:C82">
    <cfRule type="duplicateValues" priority="67"/>
  </conditionalFormatting>
  <conditionalFormatting sqref="C83">
    <cfRule type="duplicateValues" priority="66"/>
  </conditionalFormatting>
  <conditionalFormatting sqref="C84">
    <cfRule type="duplicateValues" priority="65"/>
  </conditionalFormatting>
  <conditionalFormatting sqref="C85:C87">
    <cfRule type="duplicateValues" priority="64"/>
  </conditionalFormatting>
  <conditionalFormatting sqref="C88:C90">
    <cfRule type="duplicateValues" priority="63"/>
  </conditionalFormatting>
  <conditionalFormatting sqref="C91">
    <cfRule type="duplicateValues" priority="62"/>
  </conditionalFormatting>
  <conditionalFormatting sqref="C92 C95">
    <cfRule type="duplicateValues" priority="60"/>
  </conditionalFormatting>
  <conditionalFormatting sqref="C93:C94">
    <cfRule type="duplicateValues" priority="59"/>
  </conditionalFormatting>
  <conditionalFormatting sqref="D2">
    <cfRule type="duplicateValues" priority="402"/>
  </conditionalFormatting>
  <conditionalFormatting sqref="A3 A5 A7 A9 A11">
    <cfRule type="duplicateValues" priority="407"/>
  </conditionalFormatting>
  <conditionalFormatting sqref="A4 A6 A8 A10 A12">
    <cfRule type="duplicateValues" priority="412"/>
  </conditionalFormatting>
  <conditionalFormatting sqref="A13:A62">
    <cfRule type="duplicateValues" priority="417"/>
  </conditionalFormatting>
  <conditionalFormatting sqref="A63:A64">
    <cfRule type="duplicateValues" priority="419"/>
  </conditionalFormatting>
  <conditionalFormatting sqref="A65 A67 A69 A71 A73 A75 A77 A79 A81 A83 A85 A87 A89 A91 A93 A95">
    <cfRule type="duplicateValues" priority="420"/>
  </conditionalFormatting>
  <conditionalFormatting sqref="A66 A68 A70 A72 A74 A76 A78 A80 A82 A84 A86 A88 A90 A92 A94">
    <cfRule type="duplicateValues" priority="436"/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DB74E-65CF-4079-8E0C-75945FB563CB}">
  <dimension ref="A1:AC35"/>
  <sheetViews>
    <sheetView view="pageBreakPreview" topLeftCell="B1" zoomScale="55" zoomScaleNormal="55" zoomScaleSheetLayoutView="55" zoomScalePageLayoutView="55" workbookViewId="0">
      <selection activeCell="AL27" sqref="AL27"/>
    </sheetView>
  </sheetViews>
  <sheetFormatPr defaultRowHeight="16.149999999999999" x14ac:dyDescent="0.45"/>
  <cols>
    <col min="1" max="1" width="9.46484375" hidden="1" customWidth="1"/>
    <col min="2" max="2" width="5" style="1" customWidth="1"/>
    <col min="3" max="3" width="3.53125" customWidth="1"/>
    <col min="4" max="4" width="3.46484375" hidden="1" customWidth="1"/>
    <col min="5" max="5" width="15.53125" bestFit="1" customWidth="1"/>
    <col min="6" max="6" width="32.6640625" customWidth="1"/>
    <col min="7" max="7" width="43.1328125" hidden="1" customWidth="1"/>
    <col min="8" max="8" width="9.796875" bestFit="1" customWidth="1"/>
    <col min="9" max="9" width="12.796875" customWidth="1"/>
    <col min="10" max="11" width="19.6640625" customWidth="1"/>
    <col min="12" max="12" width="17.796875" customWidth="1"/>
    <col min="13" max="13" width="21.1328125" customWidth="1"/>
    <col min="14" max="14" width="16.53125" customWidth="1"/>
    <col min="15" max="15" width="21.1328125" customWidth="1"/>
    <col min="16" max="18" width="16.53125" customWidth="1"/>
    <col min="19" max="19" width="20.53125" bestFit="1" customWidth="1"/>
    <col min="20" max="20" width="20" customWidth="1"/>
    <col min="21" max="21" width="20" hidden="1" customWidth="1"/>
    <col min="22" max="22" width="13.53125" customWidth="1"/>
    <col min="23" max="23" width="15.6640625" hidden="1" customWidth="1"/>
    <col min="24" max="24" width="16.53125" hidden="1" customWidth="1"/>
    <col min="25" max="29" width="13.53125" hidden="1" customWidth="1"/>
  </cols>
  <sheetData>
    <row r="1" spans="1:29" ht="98.55" customHeight="1" x14ac:dyDescent="0.5">
      <c r="A1" s="348" t="s">
        <v>116</v>
      </c>
      <c r="B1" s="349"/>
      <c r="C1" s="349"/>
      <c r="D1" s="349"/>
      <c r="E1" s="349"/>
      <c r="F1" s="349"/>
      <c r="G1" s="349"/>
      <c r="H1" s="349"/>
      <c r="I1" s="349"/>
      <c r="J1" s="349"/>
      <c r="K1" s="349"/>
      <c r="L1" s="349"/>
      <c r="M1" s="349"/>
      <c r="N1" s="349"/>
      <c r="O1" s="349"/>
      <c r="P1" s="349"/>
      <c r="Q1" s="349"/>
      <c r="R1" s="349"/>
      <c r="S1" s="349"/>
      <c r="T1" s="349"/>
      <c r="U1" s="349"/>
      <c r="V1" s="349"/>
      <c r="W1" s="349"/>
      <c r="X1" s="349"/>
      <c r="Y1" s="349"/>
      <c r="Z1" s="349"/>
      <c r="AA1" s="349"/>
      <c r="AB1" s="349"/>
      <c r="AC1" s="253" t="s">
        <v>145</v>
      </c>
    </row>
    <row r="2" spans="1:29" ht="21.5" customHeight="1" x14ac:dyDescent="0.5">
      <c r="A2" s="296"/>
      <c r="B2" s="352" t="s">
        <v>145</v>
      </c>
      <c r="C2" s="352"/>
      <c r="D2" s="352"/>
      <c r="E2" s="352"/>
      <c r="F2" s="352"/>
      <c r="G2" s="352"/>
      <c r="H2" s="352"/>
      <c r="I2" s="352"/>
      <c r="J2" s="352"/>
      <c r="K2" s="352"/>
      <c r="L2" s="352"/>
      <c r="M2" s="352"/>
      <c r="N2" s="352"/>
      <c r="O2" s="352"/>
      <c r="P2" s="352"/>
      <c r="Q2" s="352"/>
      <c r="R2" s="352"/>
      <c r="S2" s="352"/>
      <c r="T2" s="352"/>
      <c r="U2" s="352"/>
      <c r="V2" s="352"/>
      <c r="W2" s="296"/>
      <c r="X2" s="296"/>
      <c r="Y2" s="296"/>
      <c r="Z2" s="296"/>
      <c r="AA2" s="296"/>
      <c r="AB2" s="296"/>
      <c r="AC2" s="253"/>
    </row>
    <row r="3" spans="1:29" ht="44" customHeight="1" x14ac:dyDescent="0.45">
      <c r="B3" s="120"/>
      <c r="C3" s="350" t="s">
        <v>0</v>
      </c>
      <c r="D3" s="350"/>
      <c r="E3" s="351"/>
      <c r="F3" s="156" t="s">
        <v>89</v>
      </c>
      <c r="G3" s="156" t="s">
        <v>56</v>
      </c>
      <c r="H3" s="157" t="s">
        <v>56</v>
      </c>
      <c r="I3" s="156" t="s">
        <v>1</v>
      </c>
      <c r="J3" s="156" t="s">
        <v>97</v>
      </c>
      <c r="K3" s="156" t="s">
        <v>98</v>
      </c>
      <c r="L3" s="156" t="s">
        <v>95</v>
      </c>
      <c r="M3" s="46" t="s">
        <v>144</v>
      </c>
      <c r="N3" s="46" t="s">
        <v>143</v>
      </c>
      <c r="O3" s="156" t="s">
        <v>99</v>
      </c>
      <c r="P3" s="156" t="s">
        <v>100</v>
      </c>
      <c r="Q3" s="156" t="s">
        <v>101</v>
      </c>
      <c r="R3" s="156" t="s">
        <v>108</v>
      </c>
      <c r="S3" s="156" t="s">
        <v>142</v>
      </c>
      <c r="T3" s="156" t="s">
        <v>141</v>
      </c>
      <c r="U3" s="156" t="s">
        <v>55</v>
      </c>
      <c r="V3" s="156" t="s">
        <v>90</v>
      </c>
      <c r="W3" s="256" t="s">
        <v>129</v>
      </c>
      <c r="X3" s="256" t="s">
        <v>130</v>
      </c>
      <c r="Y3" s="156" t="s">
        <v>118</v>
      </c>
      <c r="Z3" s="156" t="s">
        <v>119</v>
      </c>
      <c r="AA3" s="156" t="s">
        <v>120</v>
      </c>
      <c r="AB3" s="156" t="s">
        <v>121</v>
      </c>
      <c r="AC3" s="156" t="s">
        <v>125</v>
      </c>
    </row>
    <row r="4" spans="1:29" ht="30" customHeight="1" x14ac:dyDescent="0.45">
      <c r="A4">
        <v>2</v>
      </c>
      <c r="B4" s="257">
        <v>1</v>
      </c>
      <c r="C4" s="258"/>
      <c r="D4" s="258"/>
      <c r="E4" s="259" t="s">
        <v>102</v>
      </c>
      <c r="F4" s="260" t="s">
        <v>103</v>
      </c>
      <c r="G4" s="261"/>
      <c r="H4" s="262" t="s">
        <v>131</v>
      </c>
      <c r="I4" s="257" t="s">
        <v>19</v>
      </c>
      <c r="J4" s="263">
        <v>0.90490000000000004</v>
      </c>
      <c r="K4" s="263">
        <v>0.85940000000000005</v>
      </c>
      <c r="L4" s="263">
        <v>0.8</v>
      </c>
      <c r="M4" s="88">
        <v>0.96799999999999997</v>
      </c>
      <c r="N4" s="88">
        <v>0.84799999999999998</v>
      </c>
      <c r="O4" s="263">
        <v>1</v>
      </c>
      <c r="P4" s="263">
        <v>0.88060000000000005</v>
      </c>
      <c r="Q4" s="263">
        <v>0.91</v>
      </c>
      <c r="R4" s="263">
        <v>0.79669999999999996</v>
      </c>
      <c r="S4" s="263">
        <v>0.92220000000000002</v>
      </c>
      <c r="T4" s="263">
        <v>0.7833</v>
      </c>
      <c r="U4" s="263">
        <f t="shared" ref="U4:U35" si="0">J4+K4+L4+M4+N4+O4+P4+Q4+R4+S4+T4</f>
        <v>9.6731000000000016</v>
      </c>
      <c r="V4" s="264">
        <v>46170</v>
      </c>
      <c r="W4" s="7">
        <v>46223</v>
      </c>
      <c r="X4" s="7">
        <v>46223</v>
      </c>
      <c r="Y4" s="130">
        <v>46195</v>
      </c>
      <c r="Z4" s="130">
        <v>46195</v>
      </c>
      <c r="AA4" s="130">
        <v>46195</v>
      </c>
      <c r="AB4" s="130">
        <v>46195</v>
      </c>
      <c r="AC4" s="130">
        <v>46224</v>
      </c>
    </row>
    <row r="5" spans="1:29" ht="30" customHeight="1" x14ac:dyDescent="0.45">
      <c r="A5">
        <v>1</v>
      </c>
      <c r="B5" s="257">
        <v>2</v>
      </c>
      <c r="C5" s="258"/>
      <c r="D5" s="258"/>
      <c r="E5" s="259" t="s">
        <v>7</v>
      </c>
      <c r="F5" s="260" t="s">
        <v>38</v>
      </c>
      <c r="G5" s="265" t="s">
        <v>112</v>
      </c>
      <c r="H5" s="262" t="s">
        <v>113</v>
      </c>
      <c r="I5" s="257" t="s">
        <v>19</v>
      </c>
      <c r="J5" s="263">
        <v>0.92</v>
      </c>
      <c r="K5" s="263">
        <v>0.86580000000000001</v>
      </c>
      <c r="L5" s="263">
        <v>0.88</v>
      </c>
      <c r="M5" s="263">
        <v>0.93600000000000005</v>
      </c>
      <c r="N5" s="263">
        <v>0.78400000000000003</v>
      </c>
      <c r="O5" s="263">
        <v>0.92449999999999999</v>
      </c>
      <c r="P5" s="263">
        <v>0.8306</v>
      </c>
      <c r="Q5" s="263">
        <v>0.92669999999999997</v>
      </c>
      <c r="R5" s="263">
        <v>0.82330000000000003</v>
      </c>
      <c r="S5" s="263">
        <v>0.92779999999999996</v>
      </c>
      <c r="T5" s="263">
        <v>0.67500000000000004</v>
      </c>
      <c r="U5" s="263">
        <f t="shared" si="0"/>
        <v>9.4937000000000005</v>
      </c>
      <c r="V5" s="264">
        <v>45904</v>
      </c>
      <c r="W5" s="129">
        <v>46211</v>
      </c>
      <c r="X5" s="129">
        <v>46211</v>
      </c>
      <c r="Y5" s="130">
        <v>46156</v>
      </c>
      <c r="Z5" s="129">
        <v>46175</v>
      </c>
      <c r="AA5" s="129">
        <v>46181</v>
      </c>
      <c r="AB5" s="129">
        <v>46188</v>
      </c>
      <c r="AC5" s="130">
        <v>46224</v>
      </c>
    </row>
    <row r="6" spans="1:29" ht="30" customHeight="1" x14ac:dyDescent="0.45">
      <c r="A6">
        <v>24</v>
      </c>
      <c r="B6" s="257">
        <v>3</v>
      </c>
      <c r="C6" s="258"/>
      <c r="D6" s="258"/>
      <c r="E6" s="259" t="s">
        <v>7</v>
      </c>
      <c r="F6" s="260" t="s">
        <v>75</v>
      </c>
      <c r="G6" s="261"/>
      <c r="H6" s="262" t="s">
        <v>113</v>
      </c>
      <c r="I6" s="257" t="s">
        <v>19</v>
      </c>
      <c r="J6" s="263">
        <v>0.88</v>
      </c>
      <c r="K6" s="263">
        <v>0.84030000000000005</v>
      </c>
      <c r="L6" s="263">
        <v>0.7</v>
      </c>
      <c r="M6" s="88">
        <v>0.95199999999999996</v>
      </c>
      <c r="N6" s="88">
        <v>0.81599999999999995</v>
      </c>
      <c r="O6" s="263">
        <v>0.8679</v>
      </c>
      <c r="P6" s="263">
        <v>0.83330000000000004</v>
      </c>
      <c r="Q6" s="263">
        <v>0.93330000000000002</v>
      </c>
      <c r="R6" s="263">
        <v>0.79669999999999996</v>
      </c>
      <c r="S6" s="263">
        <v>0.92779999999999996</v>
      </c>
      <c r="T6" s="263">
        <v>0.75829999999999997</v>
      </c>
      <c r="U6" s="263">
        <f t="shared" si="0"/>
        <v>9.3056000000000001</v>
      </c>
      <c r="V6" s="264">
        <v>46094</v>
      </c>
      <c r="W6" s="47">
        <v>46210</v>
      </c>
      <c r="X6" s="47">
        <v>46210</v>
      </c>
      <c r="Y6" s="130">
        <v>46156</v>
      </c>
      <c r="Z6" s="129">
        <v>46175</v>
      </c>
      <c r="AA6" s="129">
        <v>46183</v>
      </c>
      <c r="AB6" s="129">
        <v>46190</v>
      </c>
      <c r="AC6" s="130">
        <v>46224</v>
      </c>
    </row>
    <row r="7" spans="1:29" ht="30" customHeight="1" x14ac:dyDescent="0.45">
      <c r="A7">
        <v>4</v>
      </c>
      <c r="B7" s="257">
        <v>4</v>
      </c>
      <c r="C7" s="258"/>
      <c r="D7" s="258"/>
      <c r="E7" s="259" t="s">
        <v>5</v>
      </c>
      <c r="F7" s="260" t="s">
        <v>33</v>
      </c>
      <c r="G7" s="265" t="s">
        <v>114</v>
      </c>
      <c r="H7" s="262" t="s">
        <v>115</v>
      </c>
      <c r="I7" s="257" t="s">
        <v>19</v>
      </c>
      <c r="J7" s="263">
        <v>0.80320000000000003</v>
      </c>
      <c r="K7" s="263">
        <v>0.8115</v>
      </c>
      <c r="L7" s="263">
        <v>0.92</v>
      </c>
      <c r="M7" s="88">
        <v>0.94399999999999995</v>
      </c>
      <c r="N7" s="88">
        <v>0.76800000000000002</v>
      </c>
      <c r="O7" s="263">
        <v>0.77359999999999995</v>
      </c>
      <c r="P7" s="263">
        <v>0.79720000000000002</v>
      </c>
      <c r="Q7" s="263">
        <v>0.9133</v>
      </c>
      <c r="R7" s="263">
        <v>0.78669999999999995</v>
      </c>
      <c r="S7" s="263">
        <v>0.9</v>
      </c>
      <c r="T7" s="263">
        <v>0.68330000000000002</v>
      </c>
      <c r="U7" s="263">
        <f t="shared" si="0"/>
        <v>9.1007999999999996</v>
      </c>
      <c r="V7" s="264">
        <v>46132</v>
      </c>
      <c r="W7" s="47">
        <v>46210</v>
      </c>
      <c r="X7" s="47">
        <v>46210</v>
      </c>
      <c r="Y7" s="130">
        <v>46156</v>
      </c>
      <c r="Z7" s="129">
        <v>46175</v>
      </c>
      <c r="AA7" s="129">
        <v>46182</v>
      </c>
      <c r="AB7" s="129">
        <v>46189</v>
      </c>
      <c r="AC7" s="130">
        <v>46224</v>
      </c>
    </row>
    <row r="8" spans="1:29" ht="30" customHeight="1" x14ac:dyDescent="0.45">
      <c r="A8">
        <v>3</v>
      </c>
      <c r="B8" s="266">
        <v>5</v>
      </c>
      <c r="C8" s="267"/>
      <c r="D8" s="267"/>
      <c r="E8" s="268" t="s">
        <v>76</v>
      </c>
      <c r="F8" s="269" t="s">
        <v>77</v>
      </c>
      <c r="G8" s="270"/>
      <c r="H8" s="271" t="s">
        <v>78</v>
      </c>
      <c r="I8" s="266" t="s">
        <v>3</v>
      </c>
      <c r="J8" s="272">
        <v>0.90380000000000005</v>
      </c>
      <c r="K8" s="272">
        <v>0.84340000000000004</v>
      </c>
      <c r="L8" s="272">
        <v>0.64</v>
      </c>
      <c r="M8" s="98">
        <v>0.872</v>
      </c>
      <c r="N8" s="98">
        <v>0.73599999999999999</v>
      </c>
      <c r="O8" s="272">
        <v>0.62260000000000004</v>
      </c>
      <c r="P8" s="272">
        <v>0.67500000000000004</v>
      </c>
      <c r="Q8" s="272">
        <v>0.77</v>
      </c>
      <c r="R8" s="272">
        <v>0.73329999999999995</v>
      </c>
      <c r="S8" s="272">
        <v>0.84440000000000004</v>
      </c>
      <c r="T8" s="272">
        <v>0.56669999999999998</v>
      </c>
      <c r="U8" s="263">
        <f t="shared" si="0"/>
        <v>8.2072000000000003</v>
      </c>
      <c r="V8" s="273">
        <v>46104</v>
      </c>
      <c r="W8" s="48">
        <v>46215</v>
      </c>
      <c r="X8" s="48">
        <v>46215</v>
      </c>
      <c r="Y8" s="137">
        <v>46158</v>
      </c>
      <c r="Z8" s="136">
        <v>46176</v>
      </c>
      <c r="AA8" s="136">
        <v>46184</v>
      </c>
      <c r="AB8" s="136">
        <v>46191</v>
      </c>
      <c r="AC8" s="136">
        <v>46225</v>
      </c>
    </row>
    <row r="9" spans="1:29" ht="30" customHeight="1" x14ac:dyDescent="0.45">
      <c r="A9">
        <v>9</v>
      </c>
      <c r="B9" s="266">
        <v>6</v>
      </c>
      <c r="C9" s="267"/>
      <c r="D9" s="267"/>
      <c r="E9" s="268" t="s">
        <v>18</v>
      </c>
      <c r="F9" s="269" t="s">
        <v>36</v>
      </c>
      <c r="G9" s="270" t="s">
        <v>37</v>
      </c>
      <c r="H9" s="271" t="s">
        <v>37</v>
      </c>
      <c r="I9" s="266" t="s">
        <v>3</v>
      </c>
      <c r="J9" s="272">
        <v>0.7157</v>
      </c>
      <c r="K9" s="272">
        <v>0.53669999999999995</v>
      </c>
      <c r="L9" s="272">
        <v>0.66</v>
      </c>
      <c r="M9" s="98">
        <v>0.86399999999999999</v>
      </c>
      <c r="N9" s="98">
        <v>0.65600000000000003</v>
      </c>
      <c r="O9" s="272">
        <v>0.434</v>
      </c>
      <c r="P9" s="272">
        <v>0.67779999999999996</v>
      </c>
      <c r="Q9" s="272">
        <v>0.8367</v>
      </c>
      <c r="R9" s="272">
        <v>0.69330000000000003</v>
      </c>
      <c r="S9" s="272">
        <v>0.78890000000000005</v>
      </c>
      <c r="T9" s="272">
        <v>0.51670000000000005</v>
      </c>
      <c r="U9" s="263">
        <f t="shared" si="0"/>
        <v>7.3798000000000004</v>
      </c>
      <c r="V9" s="273">
        <v>45903</v>
      </c>
      <c r="W9" s="48">
        <v>46214</v>
      </c>
      <c r="X9" s="48">
        <v>46214</v>
      </c>
      <c r="Y9" s="137">
        <v>46157</v>
      </c>
      <c r="Z9" s="136">
        <v>46177</v>
      </c>
      <c r="AA9" s="136">
        <v>46184</v>
      </c>
      <c r="AB9" s="136">
        <v>46191</v>
      </c>
      <c r="AC9" s="136">
        <v>46226</v>
      </c>
    </row>
    <row r="10" spans="1:29" ht="30" customHeight="1" x14ac:dyDescent="0.45">
      <c r="A10">
        <v>23</v>
      </c>
      <c r="B10" s="257">
        <v>7</v>
      </c>
      <c r="C10" s="258"/>
      <c r="D10" s="274"/>
      <c r="E10" s="259" t="s">
        <v>5</v>
      </c>
      <c r="F10" s="260" t="s">
        <v>82</v>
      </c>
      <c r="G10" s="261"/>
      <c r="H10" s="262" t="s">
        <v>61</v>
      </c>
      <c r="I10" s="257" t="s">
        <v>3</v>
      </c>
      <c r="J10" s="263">
        <v>0.56320000000000003</v>
      </c>
      <c r="K10" s="263">
        <v>0.64539999999999997</v>
      </c>
      <c r="L10" s="263">
        <v>0.76</v>
      </c>
      <c r="M10" s="88">
        <v>0.8</v>
      </c>
      <c r="N10" s="88">
        <v>0.52800000000000002</v>
      </c>
      <c r="O10" s="263">
        <v>0.75470000000000004</v>
      </c>
      <c r="P10" s="263">
        <v>0.63329999999999997</v>
      </c>
      <c r="Q10" s="263">
        <v>0.74329999999999996</v>
      </c>
      <c r="R10" s="263">
        <v>0.65</v>
      </c>
      <c r="S10" s="263">
        <v>0.72219999999999995</v>
      </c>
      <c r="T10" s="263">
        <v>0.47499999999999998</v>
      </c>
      <c r="U10" s="263">
        <f t="shared" si="0"/>
        <v>7.2751000000000001</v>
      </c>
      <c r="V10" s="264">
        <v>46121</v>
      </c>
      <c r="W10" s="47">
        <v>46219</v>
      </c>
      <c r="X10" s="47">
        <v>46219</v>
      </c>
      <c r="Y10" s="130">
        <v>46160</v>
      </c>
      <c r="Z10" s="129">
        <v>46180</v>
      </c>
      <c r="AA10" s="129">
        <v>46186</v>
      </c>
      <c r="AB10" s="129">
        <v>46193</v>
      </c>
      <c r="AC10" s="129">
        <v>46227</v>
      </c>
    </row>
    <row r="11" spans="1:29" ht="30" customHeight="1" x14ac:dyDescent="0.45">
      <c r="A11">
        <v>7</v>
      </c>
      <c r="B11" s="266">
        <v>8</v>
      </c>
      <c r="C11" s="267"/>
      <c r="D11" s="267"/>
      <c r="E11" s="268" t="s">
        <v>18</v>
      </c>
      <c r="F11" s="269" t="s">
        <v>24</v>
      </c>
      <c r="G11" s="270" t="s">
        <v>25</v>
      </c>
      <c r="H11" s="271" t="s">
        <v>65</v>
      </c>
      <c r="I11" s="266" t="s">
        <v>3</v>
      </c>
      <c r="J11" s="272">
        <v>0.63570000000000004</v>
      </c>
      <c r="K11" s="272">
        <v>0.55589999999999995</v>
      </c>
      <c r="L11" s="272">
        <v>0.6</v>
      </c>
      <c r="M11" s="98">
        <v>0.85599999999999998</v>
      </c>
      <c r="N11" s="98">
        <v>0.56000000000000005</v>
      </c>
      <c r="O11" s="272">
        <v>0.50939999999999996</v>
      </c>
      <c r="P11" s="272">
        <v>0.66390000000000005</v>
      </c>
      <c r="Q11" s="272">
        <v>0.84670000000000001</v>
      </c>
      <c r="R11" s="272">
        <v>0.69330000000000003</v>
      </c>
      <c r="S11" s="272">
        <v>0.76670000000000005</v>
      </c>
      <c r="T11" s="272">
        <v>0.50829999999999997</v>
      </c>
      <c r="U11" s="263">
        <f t="shared" si="0"/>
        <v>7.1959</v>
      </c>
      <c r="V11" s="273">
        <v>45903</v>
      </c>
      <c r="W11" s="48">
        <v>46213</v>
      </c>
      <c r="X11" s="48">
        <v>46213</v>
      </c>
      <c r="Y11" s="137">
        <v>46164</v>
      </c>
      <c r="Z11" s="136">
        <v>46177</v>
      </c>
      <c r="AA11" s="136">
        <v>46184</v>
      </c>
      <c r="AB11" s="136">
        <v>46191</v>
      </c>
      <c r="AC11" s="136">
        <v>46225</v>
      </c>
    </row>
    <row r="12" spans="1:29" ht="30" customHeight="1" x14ac:dyDescent="0.45">
      <c r="A12">
        <v>15</v>
      </c>
      <c r="B12" s="266">
        <v>9</v>
      </c>
      <c r="C12" s="267"/>
      <c r="D12" s="267"/>
      <c r="E12" s="268" t="s">
        <v>51</v>
      </c>
      <c r="F12" s="269" t="s">
        <v>50</v>
      </c>
      <c r="G12" s="270" t="s">
        <v>15</v>
      </c>
      <c r="H12" s="271" t="s">
        <v>61</v>
      </c>
      <c r="I12" s="266" t="s">
        <v>3</v>
      </c>
      <c r="J12" s="272">
        <v>0.58919999999999995</v>
      </c>
      <c r="K12" s="272">
        <v>0.4728</v>
      </c>
      <c r="L12" s="272">
        <v>0.76</v>
      </c>
      <c r="M12" s="98">
        <v>0.8</v>
      </c>
      <c r="N12" s="98">
        <v>0.6</v>
      </c>
      <c r="O12" s="272">
        <v>0.58489999999999998</v>
      </c>
      <c r="P12" s="272">
        <v>0.6028</v>
      </c>
      <c r="Q12" s="272">
        <v>0.79669999999999996</v>
      </c>
      <c r="R12" s="272">
        <v>0.63670000000000004</v>
      </c>
      <c r="S12" s="272">
        <v>0.7056</v>
      </c>
      <c r="T12" s="272">
        <v>0.45</v>
      </c>
      <c r="U12" s="263">
        <f t="shared" si="0"/>
        <v>6.9987000000000004</v>
      </c>
      <c r="V12" s="273">
        <v>45965</v>
      </c>
      <c r="W12" s="48">
        <v>46217</v>
      </c>
      <c r="X12" s="48">
        <v>46217</v>
      </c>
      <c r="Y12" s="137">
        <v>46164</v>
      </c>
      <c r="Z12" s="136">
        <v>46179</v>
      </c>
      <c r="AA12" s="136">
        <v>46185</v>
      </c>
      <c r="AB12" s="136">
        <v>46192</v>
      </c>
      <c r="AC12" s="136">
        <v>46229</v>
      </c>
    </row>
    <row r="13" spans="1:29" ht="30" customHeight="1" x14ac:dyDescent="0.45">
      <c r="A13">
        <v>13</v>
      </c>
      <c r="B13" s="266">
        <v>10</v>
      </c>
      <c r="C13" s="267"/>
      <c r="D13" s="267"/>
      <c r="E13" s="268" t="s">
        <v>18</v>
      </c>
      <c r="F13" s="269" t="s">
        <v>91</v>
      </c>
      <c r="G13" s="270"/>
      <c r="H13" s="271" t="s">
        <v>74</v>
      </c>
      <c r="I13" s="266" t="s">
        <v>3</v>
      </c>
      <c r="J13" s="272">
        <v>0.76970000000000005</v>
      </c>
      <c r="K13" s="272">
        <v>0.78910000000000002</v>
      </c>
      <c r="L13" s="272">
        <v>0.48</v>
      </c>
      <c r="M13" s="98">
        <v>0.86399999999999999</v>
      </c>
      <c r="N13" s="98">
        <v>0.59199999999999997</v>
      </c>
      <c r="O13" s="272">
        <v>0.41510000000000002</v>
      </c>
      <c r="P13" s="272">
        <v>0.66669999999999996</v>
      </c>
      <c r="Q13" s="272">
        <v>0.83</v>
      </c>
      <c r="R13" s="272">
        <v>0.69330000000000003</v>
      </c>
      <c r="S13" s="272">
        <v>0.55559999999999998</v>
      </c>
      <c r="T13" s="272">
        <v>0.31669999999999998</v>
      </c>
      <c r="U13" s="263">
        <f t="shared" si="0"/>
        <v>6.9722</v>
      </c>
      <c r="V13" s="273">
        <v>46100</v>
      </c>
      <c r="W13" s="48">
        <v>46213</v>
      </c>
      <c r="X13" s="48">
        <v>46213</v>
      </c>
      <c r="Y13" s="137">
        <v>46158</v>
      </c>
      <c r="Z13" s="136">
        <v>46176</v>
      </c>
      <c r="AA13" s="136">
        <v>46184</v>
      </c>
      <c r="AB13" s="136">
        <v>46191</v>
      </c>
      <c r="AC13" s="136">
        <v>46225</v>
      </c>
    </row>
    <row r="14" spans="1:29" ht="30" customHeight="1" x14ac:dyDescent="0.45">
      <c r="A14">
        <v>18</v>
      </c>
      <c r="B14" s="266">
        <v>11</v>
      </c>
      <c r="C14" s="267"/>
      <c r="D14" s="267"/>
      <c r="E14" s="268" t="s">
        <v>18</v>
      </c>
      <c r="F14" s="269" t="s">
        <v>23</v>
      </c>
      <c r="G14" s="270" t="s">
        <v>15</v>
      </c>
      <c r="H14" s="271" t="s">
        <v>61</v>
      </c>
      <c r="I14" s="266" t="s">
        <v>3</v>
      </c>
      <c r="J14" s="272">
        <v>0.63460000000000005</v>
      </c>
      <c r="K14" s="272">
        <v>0.51439999999999997</v>
      </c>
      <c r="L14" s="272">
        <v>0.52</v>
      </c>
      <c r="M14" s="98">
        <v>0.76800000000000002</v>
      </c>
      <c r="N14" s="98">
        <v>0.57599999999999996</v>
      </c>
      <c r="O14" s="272">
        <v>0.434</v>
      </c>
      <c r="P14" s="272">
        <v>0.6472</v>
      </c>
      <c r="Q14" s="272">
        <v>0.83330000000000004</v>
      </c>
      <c r="R14" s="272">
        <v>0.7</v>
      </c>
      <c r="S14" s="272">
        <v>0.7611</v>
      </c>
      <c r="T14" s="272">
        <v>0.42499999999999999</v>
      </c>
      <c r="U14" s="263">
        <f t="shared" si="0"/>
        <v>6.813600000000001</v>
      </c>
      <c r="V14" s="273">
        <v>45903</v>
      </c>
      <c r="W14" s="48">
        <v>46212</v>
      </c>
      <c r="X14" s="48">
        <v>46212</v>
      </c>
      <c r="Y14" s="137">
        <v>46166</v>
      </c>
      <c r="Z14" s="136">
        <v>46177</v>
      </c>
      <c r="AA14" s="136">
        <v>46184</v>
      </c>
      <c r="AB14" s="136">
        <v>46191</v>
      </c>
      <c r="AC14" s="136">
        <v>46225</v>
      </c>
    </row>
    <row r="15" spans="1:29" ht="30" customHeight="1" x14ac:dyDescent="0.45">
      <c r="A15">
        <v>10</v>
      </c>
      <c r="B15" s="266">
        <v>12</v>
      </c>
      <c r="C15" s="267"/>
      <c r="D15" s="267"/>
      <c r="E15" s="268" t="s">
        <v>18</v>
      </c>
      <c r="F15" s="269" t="s">
        <v>94</v>
      </c>
      <c r="G15" s="270"/>
      <c r="H15" s="271" t="s">
        <v>64</v>
      </c>
      <c r="I15" s="266" t="s">
        <v>3</v>
      </c>
      <c r="J15" s="272">
        <v>0.71460000000000001</v>
      </c>
      <c r="K15" s="272">
        <v>0.74439999999999995</v>
      </c>
      <c r="L15" s="272">
        <v>0.46</v>
      </c>
      <c r="M15" s="98">
        <v>0.77600000000000002</v>
      </c>
      <c r="N15" s="98">
        <v>0.504</v>
      </c>
      <c r="O15" s="272">
        <v>0.434</v>
      </c>
      <c r="P15" s="272">
        <v>0.65559999999999996</v>
      </c>
      <c r="Q15" s="272">
        <v>0.80669999999999997</v>
      </c>
      <c r="R15" s="272">
        <v>0.65329999999999999</v>
      </c>
      <c r="S15" s="272">
        <v>0.66669999999999996</v>
      </c>
      <c r="T15" s="272">
        <v>0.35</v>
      </c>
      <c r="U15" s="263">
        <f t="shared" si="0"/>
        <v>6.7652999999999999</v>
      </c>
      <c r="V15" s="273">
        <v>46099</v>
      </c>
      <c r="W15" s="48">
        <v>46212</v>
      </c>
      <c r="X15" s="48">
        <v>46212</v>
      </c>
      <c r="Y15" s="137">
        <v>46157</v>
      </c>
      <c r="Z15" s="136">
        <v>46176</v>
      </c>
      <c r="AA15" s="136">
        <v>46184</v>
      </c>
      <c r="AB15" s="136">
        <v>46191</v>
      </c>
      <c r="AC15" s="136">
        <v>46225</v>
      </c>
    </row>
    <row r="16" spans="1:29" ht="30" customHeight="1" x14ac:dyDescent="0.45">
      <c r="A16">
        <v>5</v>
      </c>
      <c r="B16" s="275">
        <v>13</v>
      </c>
      <c r="C16" s="276"/>
      <c r="D16" s="276"/>
      <c r="E16" s="277" t="s">
        <v>14</v>
      </c>
      <c r="F16" s="278" t="s">
        <v>43</v>
      </c>
      <c r="G16" s="279" t="s">
        <v>6</v>
      </c>
      <c r="H16" s="280" t="s">
        <v>62</v>
      </c>
      <c r="I16" s="275" t="s">
        <v>3</v>
      </c>
      <c r="J16" s="281">
        <v>0.54490000000000005</v>
      </c>
      <c r="K16" s="281">
        <v>0.58779999999999999</v>
      </c>
      <c r="L16" s="281">
        <v>0.84</v>
      </c>
      <c r="M16" s="105">
        <v>0.69599999999999995</v>
      </c>
      <c r="N16" s="105">
        <v>0.57599999999999996</v>
      </c>
      <c r="O16" s="281">
        <v>0.75470000000000004</v>
      </c>
      <c r="P16" s="281">
        <v>0.52780000000000005</v>
      </c>
      <c r="Q16" s="281">
        <v>0.74</v>
      </c>
      <c r="R16" s="281">
        <v>0.62329999999999997</v>
      </c>
      <c r="S16" s="281">
        <v>0.56110000000000004</v>
      </c>
      <c r="T16" s="281">
        <v>0.29170000000000001</v>
      </c>
      <c r="U16" s="263">
        <f t="shared" si="0"/>
        <v>6.7433000000000005</v>
      </c>
      <c r="V16" s="282">
        <v>45897</v>
      </c>
      <c r="W16" s="49">
        <v>46211</v>
      </c>
      <c r="X16" s="49">
        <v>46211</v>
      </c>
      <c r="Y16" s="143">
        <v>46160</v>
      </c>
      <c r="Z16" s="144">
        <v>46178</v>
      </c>
      <c r="AA16" s="144">
        <v>46187</v>
      </c>
      <c r="AB16" s="144">
        <v>46194</v>
      </c>
      <c r="AC16" s="142" t="s">
        <v>140</v>
      </c>
    </row>
    <row r="17" spans="1:29" ht="30" customHeight="1" x14ac:dyDescent="0.45">
      <c r="A17">
        <v>12</v>
      </c>
      <c r="B17" s="257">
        <v>14</v>
      </c>
      <c r="C17" s="258"/>
      <c r="D17" s="258"/>
      <c r="E17" s="259" t="s">
        <v>5</v>
      </c>
      <c r="F17" s="260" t="s">
        <v>83</v>
      </c>
      <c r="G17" s="261"/>
      <c r="H17" s="262" t="s">
        <v>81</v>
      </c>
      <c r="I17" s="257" t="s">
        <v>3</v>
      </c>
      <c r="J17" s="263">
        <v>0.46489999999999998</v>
      </c>
      <c r="K17" s="263">
        <v>0.51759999999999995</v>
      </c>
      <c r="L17" s="263">
        <v>0.74</v>
      </c>
      <c r="M17" s="88">
        <v>0.72799999999999998</v>
      </c>
      <c r="N17" s="88">
        <v>0.496</v>
      </c>
      <c r="O17" s="263">
        <v>0.83020000000000005</v>
      </c>
      <c r="P17" s="263">
        <v>0.52780000000000005</v>
      </c>
      <c r="Q17" s="263">
        <v>0.70669999999999999</v>
      </c>
      <c r="R17" s="263">
        <v>0.62</v>
      </c>
      <c r="S17" s="263">
        <v>0.67779999999999996</v>
      </c>
      <c r="T17" s="263">
        <v>0.39169999999999999</v>
      </c>
      <c r="U17" s="263">
        <f t="shared" si="0"/>
        <v>6.7006999999999994</v>
      </c>
      <c r="V17" s="264">
        <v>46120</v>
      </c>
      <c r="W17" s="47">
        <v>46219</v>
      </c>
      <c r="X17" s="47">
        <v>46219</v>
      </c>
      <c r="Y17" s="130">
        <v>46159</v>
      </c>
      <c r="Z17" s="129">
        <v>46180</v>
      </c>
      <c r="AA17" s="129">
        <v>46186</v>
      </c>
      <c r="AB17" s="129">
        <v>46193</v>
      </c>
      <c r="AC17" s="129">
        <v>46227</v>
      </c>
    </row>
    <row r="18" spans="1:29" ht="30" customHeight="1" x14ac:dyDescent="0.45">
      <c r="A18">
        <v>6</v>
      </c>
      <c r="B18" s="266">
        <v>15</v>
      </c>
      <c r="C18" s="267"/>
      <c r="D18" s="267"/>
      <c r="E18" s="268" t="s">
        <v>18</v>
      </c>
      <c r="F18" s="269" t="s">
        <v>48</v>
      </c>
      <c r="G18" s="270" t="s">
        <v>49</v>
      </c>
      <c r="H18" s="271" t="s">
        <v>64</v>
      </c>
      <c r="I18" s="266" t="s">
        <v>3</v>
      </c>
      <c r="J18" s="272">
        <v>0.67349999999999999</v>
      </c>
      <c r="K18" s="272">
        <v>0.5655</v>
      </c>
      <c r="L18" s="272">
        <v>0.52</v>
      </c>
      <c r="M18" s="98">
        <v>0.78400000000000003</v>
      </c>
      <c r="N18" s="98">
        <v>0.55200000000000005</v>
      </c>
      <c r="O18" s="272">
        <v>0.3962</v>
      </c>
      <c r="P18" s="272">
        <v>0.60829999999999995</v>
      </c>
      <c r="Q18" s="272">
        <v>0.81330000000000002</v>
      </c>
      <c r="R18" s="272">
        <v>0.63329999999999997</v>
      </c>
      <c r="S18" s="272">
        <v>0.71109999999999995</v>
      </c>
      <c r="T18" s="272">
        <v>0.44169999999999998</v>
      </c>
      <c r="U18" s="263">
        <f t="shared" si="0"/>
        <v>6.6989000000000001</v>
      </c>
      <c r="V18" s="273">
        <v>45951</v>
      </c>
      <c r="W18" s="48">
        <v>46212</v>
      </c>
      <c r="X18" s="48">
        <v>46212</v>
      </c>
      <c r="Y18" s="137">
        <v>46164</v>
      </c>
      <c r="Z18" s="136">
        <v>46177</v>
      </c>
      <c r="AA18" s="136">
        <v>46184</v>
      </c>
      <c r="AB18" s="136">
        <v>46191</v>
      </c>
      <c r="AC18" s="136">
        <v>46225</v>
      </c>
    </row>
    <row r="19" spans="1:29" ht="30" customHeight="1" x14ac:dyDescent="0.45">
      <c r="A19">
        <v>11</v>
      </c>
      <c r="B19" s="257">
        <v>16</v>
      </c>
      <c r="C19" s="258"/>
      <c r="D19" s="258"/>
      <c r="E19" s="259" t="s">
        <v>8</v>
      </c>
      <c r="F19" s="260" t="s">
        <v>12</v>
      </c>
      <c r="G19" s="261" t="s">
        <v>13</v>
      </c>
      <c r="H19" s="262" t="s">
        <v>63</v>
      </c>
      <c r="I19" s="257" t="s">
        <v>3</v>
      </c>
      <c r="J19" s="263">
        <v>0.5968</v>
      </c>
      <c r="K19" s="263">
        <v>0.46650000000000003</v>
      </c>
      <c r="L19" s="263">
        <v>0.86</v>
      </c>
      <c r="M19" s="88">
        <v>0.80800000000000005</v>
      </c>
      <c r="N19" s="88">
        <v>0.44</v>
      </c>
      <c r="O19" s="263">
        <v>0.66039999999999999</v>
      </c>
      <c r="P19" s="263">
        <v>0.50829999999999997</v>
      </c>
      <c r="Q19" s="263">
        <v>0.6633</v>
      </c>
      <c r="R19" s="263">
        <v>0.54330000000000001</v>
      </c>
      <c r="S19" s="263">
        <v>0.66110000000000002</v>
      </c>
      <c r="T19" s="263">
        <v>0.3</v>
      </c>
      <c r="U19" s="263">
        <f t="shared" si="0"/>
        <v>6.5076999999999998</v>
      </c>
      <c r="V19" s="264">
        <v>45903</v>
      </c>
      <c r="W19" s="47">
        <v>46220</v>
      </c>
      <c r="X19" s="47">
        <v>46220</v>
      </c>
      <c r="Y19" s="130">
        <v>46160</v>
      </c>
      <c r="Z19" s="129">
        <v>46180</v>
      </c>
      <c r="AA19" s="129">
        <v>46186</v>
      </c>
      <c r="AB19" s="129">
        <v>46193</v>
      </c>
      <c r="AC19" s="129">
        <v>46227</v>
      </c>
    </row>
    <row r="20" spans="1:29" ht="30" customHeight="1" x14ac:dyDescent="0.45">
      <c r="A20">
        <v>16</v>
      </c>
      <c r="B20" s="275">
        <v>17</v>
      </c>
      <c r="C20" s="258"/>
      <c r="D20" s="258"/>
      <c r="E20" s="277" t="s">
        <v>96</v>
      </c>
      <c r="F20" s="278" t="s">
        <v>85</v>
      </c>
      <c r="G20" s="279"/>
      <c r="H20" s="280" t="s">
        <v>84</v>
      </c>
      <c r="I20" s="275" t="s">
        <v>107</v>
      </c>
      <c r="J20" s="281">
        <v>0.83779999999999999</v>
      </c>
      <c r="K20" s="281">
        <v>0.7157</v>
      </c>
      <c r="L20" s="281">
        <v>1</v>
      </c>
      <c r="M20" s="105">
        <v>0.63200000000000001</v>
      </c>
      <c r="N20" s="105">
        <v>0.376</v>
      </c>
      <c r="O20" s="281">
        <v>0.66039999999999999</v>
      </c>
      <c r="P20" s="281">
        <v>0.45279999999999998</v>
      </c>
      <c r="Q20" s="281">
        <v>0.57999999999999996</v>
      </c>
      <c r="R20" s="281">
        <v>0.44669999999999999</v>
      </c>
      <c r="S20" s="281">
        <v>0.58330000000000004</v>
      </c>
      <c r="T20" s="281">
        <v>0.20830000000000001</v>
      </c>
      <c r="U20" s="263">
        <f t="shared" si="0"/>
        <v>6.4930000000000003</v>
      </c>
      <c r="V20" s="283" t="s">
        <v>86</v>
      </c>
      <c r="W20" s="49">
        <v>46223</v>
      </c>
      <c r="X20" s="49">
        <v>46223</v>
      </c>
      <c r="Y20" s="143">
        <v>46185</v>
      </c>
      <c r="Z20" s="142" t="s">
        <v>105</v>
      </c>
      <c r="AA20" s="142" t="s">
        <v>105</v>
      </c>
      <c r="AB20" s="142" t="s">
        <v>106</v>
      </c>
      <c r="AC20" s="142" t="s">
        <v>140</v>
      </c>
    </row>
    <row r="21" spans="1:29" ht="30" customHeight="1" x14ac:dyDescent="0.45">
      <c r="A21">
        <v>25</v>
      </c>
      <c r="B21" s="266">
        <v>18</v>
      </c>
      <c r="C21" s="267"/>
      <c r="D21" s="267"/>
      <c r="E21" s="268" t="s">
        <v>73</v>
      </c>
      <c r="F21" s="269" t="s">
        <v>72</v>
      </c>
      <c r="G21" s="270"/>
      <c r="H21" s="271" t="s">
        <v>74</v>
      </c>
      <c r="I21" s="266" t="s">
        <v>3</v>
      </c>
      <c r="J21" s="272">
        <v>0.64219999999999999</v>
      </c>
      <c r="K21" s="272">
        <v>0.72840000000000005</v>
      </c>
      <c r="L21" s="272">
        <v>0.72</v>
      </c>
      <c r="M21" s="98">
        <v>0.84</v>
      </c>
      <c r="N21" s="98">
        <v>0.55200000000000005</v>
      </c>
      <c r="O21" s="272">
        <v>0.58489999999999998</v>
      </c>
      <c r="P21" s="272">
        <v>0.39439999999999997</v>
      </c>
      <c r="Q21" s="272">
        <v>0.60329999999999995</v>
      </c>
      <c r="R21" s="272">
        <v>0.55669999999999997</v>
      </c>
      <c r="S21" s="272">
        <v>0.42780000000000001</v>
      </c>
      <c r="T21" s="272">
        <v>0.3</v>
      </c>
      <c r="U21" s="263">
        <f t="shared" si="0"/>
        <v>6.3497000000000003</v>
      </c>
      <c r="V21" s="273">
        <v>46031</v>
      </c>
      <c r="W21" s="48">
        <v>46216</v>
      </c>
      <c r="X21" s="48">
        <v>46216</v>
      </c>
      <c r="Y21" s="137">
        <v>46158</v>
      </c>
      <c r="Z21" s="136">
        <v>46178</v>
      </c>
      <c r="AA21" s="136">
        <v>46185</v>
      </c>
      <c r="AB21" s="136">
        <v>46192</v>
      </c>
      <c r="AC21" s="136">
        <v>46226</v>
      </c>
    </row>
    <row r="22" spans="1:29" ht="30" customHeight="1" x14ac:dyDescent="0.45">
      <c r="A22">
        <v>20</v>
      </c>
      <c r="B22" s="284">
        <v>19</v>
      </c>
      <c r="C22" s="285"/>
      <c r="D22" s="285"/>
      <c r="E22" s="286" t="s">
        <v>2</v>
      </c>
      <c r="F22" s="287" t="s">
        <v>92</v>
      </c>
      <c r="G22" s="288"/>
      <c r="H22" s="289" t="s">
        <v>65</v>
      </c>
      <c r="I22" s="284" t="s">
        <v>3</v>
      </c>
      <c r="J22" s="290">
        <v>0.52</v>
      </c>
      <c r="K22" s="290">
        <v>0.47599999999999998</v>
      </c>
      <c r="L22" s="290">
        <v>0.64</v>
      </c>
      <c r="M22" s="114">
        <v>0.71199999999999997</v>
      </c>
      <c r="N22" s="114">
        <v>0.42399999999999999</v>
      </c>
      <c r="O22" s="290">
        <v>0.77359999999999995</v>
      </c>
      <c r="P22" s="290">
        <v>0.54720000000000002</v>
      </c>
      <c r="Q22" s="290">
        <v>0.72330000000000005</v>
      </c>
      <c r="R22" s="290">
        <v>0.57669999999999999</v>
      </c>
      <c r="S22" s="290">
        <v>0.55559999999999998</v>
      </c>
      <c r="T22" s="290">
        <v>0.31669999999999998</v>
      </c>
      <c r="U22" s="263">
        <f t="shared" si="0"/>
        <v>6.2650999999999994</v>
      </c>
      <c r="V22" s="291">
        <v>46038</v>
      </c>
      <c r="W22" s="50">
        <v>46215</v>
      </c>
      <c r="X22" s="50">
        <v>46215</v>
      </c>
      <c r="Y22" s="150">
        <v>46158</v>
      </c>
      <c r="Z22" s="149">
        <v>46179</v>
      </c>
      <c r="AA22" s="149">
        <v>46181</v>
      </c>
      <c r="AB22" s="149">
        <v>46188</v>
      </c>
      <c r="AC22" s="255">
        <v>46230</v>
      </c>
    </row>
    <row r="23" spans="1:29" ht="30" customHeight="1" x14ac:dyDescent="0.45">
      <c r="A23">
        <v>21</v>
      </c>
      <c r="B23" s="284">
        <v>20</v>
      </c>
      <c r="C23" s="292"/>
      <c r="D23" s="292"/>
      <c r="E23" s="286" t="s">
        <v>2</v>
      </c>
      <c r="F23" s="287" t="s">
        <v>93</v>
      </c>
      <c r="G23" s="288"/>
      <c r="H23" s="289" t="s">
        <v>66</v>
      </c>
      <c r="I23" s="284" t="s">
        <v>3</v>
      </c>
      <c r="J23" s="290">
        <v>0.53620000000000001</v>
      </c>
      <c r="K23" s="290">
        <v>0.38979999999999998</v>
      </c>
      <c r="L23" s="290">
        <v>0.7</v>
      </c>
      <c r="M23" s="114">
        <v>0.76800000000000002</v>
      </c>
      <c r="N23" s="114">
        <v>0.52</v>
      </c>
      <c r="O23" s="290">
        <v>0.77359999999999995</v>
      </c>
      <c r="P23" s="290">
        <v>0.4778</v>
      </c>
      <c r="Q23" s="290">
        <v>0.66669999999999996</v>
      </c>
      <c r="R23" s="290">
        <v>0.56330000000000002</v>
      </c>
      <c r="S23" s="290">
        <v>0.42780000000000001</v>
      </c>
      <c r="T23" s="290">
        <v>0.26669999999999999</v>
      </c>
      <c r="U23" s="263">
        <f t="shared" si="0"/>
        <v>6.0899000000000001</v>
      </c>
      <c r="V23" s="291">
        <v>46036</v>
      </c>
      <c r="W23" s="50">
        <v>46214</v>
      </c>
      <c r="X23" s="50">
        <v>46214</v>
      </c>
      <c r="Y23" s="150">
        <v>46164</v>
      </c>
      <c r="Z23" s="149">
        <v>46179</v>
      </c>
      <c r="AA23" s="149">
        <v>46181</v>
      </c>
      <c r="AB23" s="149">
        <v>46188</v>
      </c>
      <c r="AC23" s="255">
        <v>46230</v>
      </c>
    </row>
    <row r="24" spans="1:29" ht="30" customHeight="1" x14ac:dyDescent="0.45">
      <c r="A24">
        <v>8</v>
      </c>
      <c r="B24" s="257">
        <v>21</v>
      </c>
      <c r="C24" s="258"/>
      <c r="D24" s="274"/>
      <c r="E24" s="259" t="s">
        <v>40</v>
      </c>
      <c r="F24" s="260" t="s">
        <v>41</v>
      </c>
      <c r="G24" s="261" t="s">
        <v>42</v>
      </c>
      <c r="H24" s="262" t="s">
        <v>69</v>
      </c>
      <c r="I24" s="257" t="s">
        <v>3</v>
      </c>
      <c r="J24" s="263">
        <v>0.4022</v>
      </c>
      <c r="K24" s="263">
        <v>0.37380000000000002</v>
      </c>
      <c r="L24" s="263">
        <v>0.72</v>
      </c>
      <c r="M24" s="88">
        <v>0.72799999999999998</v>
      </c>
      <c r="N24" s="88">
        <v>0.40799999999999997</v>
      </c>
      <c r="O24" s="263">
        <v>0.56599999999999995</v>
      </c>
      <c r="P24" s="263">
        <v>0.46939999999999998</v>
      </c>
      <c r="Q24" s="263">
        <v>0.67</v>
      </c>
      <c r="R24" s="263">
        <v>0.56330000000000002</v>
      </c>
      <c r="S24" s="263">
        <v>0.67779999999999996</v>
      </c>
      <c r="T24" s="263">
        <v>0.42499999999999999</v>
      </c>
      <c r="U24" s="263">
        <f t="shared" si="0"/>
        <v>6.0034999999999998</v>
      </c>
      <c r="V24" s="264">
        <v>45905</v>
      </c>
      <c r="W24" s="47">
        <v>46218</v>
      </c>
      <c r="X24" s="47">
        <v>46218</v>
      </c>
      <c r="Y24" s="130">
        <v>46165</v>
      </c>
      <c r="Z24" s="129">
        <v>46180</v>
      </c>
      <c r="AA24" s="129">
        <v>46186</v>
      </c>
      <c r="AB24" s="129">
        <v>46193</v>
      </c>
      <c r="AC24" s="129">
        <v>46228</v>
      </c>
    </row>
    <row r="25" spans="1:29" ht="30" customHeight="1" x14ac:dyDescent="0.45">
      <c r="A25">
        <v>31</v>
      </c>
      <c r="B25" s="266">
        <v>22</v>
      </c>
      <c r="C25" s="267"/>
      <c r="D25" s="293"/>
      <c r="E25" s="268" t="s">
        <v>87</v>
      </c>
      <c r="F25" s="269" t="s">
        <v>88</v>
      </c>
      <c r="G25" s="270"/>
      <c r="H25" s="271" t="s">
        <v>74</v>
      </c>
      <c r="I25" s="266" t="s">
        <v>3</v>
      </c>
      <c r="J25" s="272">
        <v>0.47460000000000002</v>
      </c>
      <c r="K25" s="272">
        <v>0.4728</v>
      </c>
      <c r="L25" s="272">
        <v>0.56000000000000005</v>
      </c>
      <c r="M25" s="294">
        <v>0.752</v>
      </c>
      <c r="N25" s="294">
        <v>0.41599999999999998</v>
      </c>
      <c r="O25" s="272">
        <v>0.3962</v>
      </c>
      <c r="P25" s="272">
        <v>0.58330000000000004</v>
      </c>
      <c r="Q25" s="272">
        <v>0.69</v>
      </c>
      <c r="R25" s="272">
        <v>0.62</v>
      </c>
      <c r="S25" s="272">
        <v>0.69440000000000002</v>
      </c>
      <c r="T25" s="272">
        <v>0.31669999999999998</v>
      </c>
      <c r="U25" s="263">
        <f t="shared" si="0"/>
        <v>5.976</v>
      </c>
      <c r="V25" s="273">
        <v>46134</v>
      </c>
      <c r="W25" s="213">
        <v>46217</v>
      </c>
      <c r="X25" s="213">
        <v>46217</v>
      </c>
      <c r="Y25" s="137">
        <v>46164</v>
      </c>
      <c r="Z25" s="136">
        <v>46179</v>
      </c>
      <c r="AA25" s="136">
        <v>46185</v>
      </c>
      <c r="AB25" s="136">
        <v>46192</v>
      </c>
      <c r="AC25" s="136">
        <v>46230</v>
      </c>
    </row>
    <row r="26" spans="1:29" ht="30" customHeight="1" x14ac:dyDescent="0.45">
      <c r="A26">
        <v>32</v>
      </c>
      <c r="B26" s="266">
        <v>23</v>
      </c>
      <c r="C26" s="267"/>
      <c r="D26" s="267"/>
      <c r="E26" s="268" t="s">
        <v>39</v>
      </c>
      <c r="F26" s="269" t="s">
        <v>16</v>
      </c>
      <c r="G26" s="270" t="s">
        <v>17</v>
      </c>
      <c r="H26" s="271" t="s">
        <v>67</v>
      </c>
      <c r="I26" s="266" t="s">
        <v>3</v>
      </c>
      <c r="J26" s="272">
        <v>0.55889999999999995</v>
      </c>
      <c r="K26" s="272">
        <v>0.42809999999999998</v>
      </c>
      <c r="L26" s="272">
        <v>0.7</v>
      </c>
      <c r="M26" s="98">
        <v>0.624</v>
      </c>
      <c r="N26" s="98">
        <v>0.496</v>
      </c>
      <c r="O26" s="272">
        <v>0.58489999999999998</v>
      </c>
      <c r="P26" s="272">
        <v>0.46110000000000001</v>
      </c>
      <c r="Q26" s="272">
        <v>0.61670000000000003</v>
      </c>
      <c r="R26" s="272">
        <v>0.55000000000000004</v>
      </c>
      <c r="S26" s="272">
        <v>0.55559999999999998</v>
      </c>
      <c r="T26" s="272">
        <v>0.32500000000000001</v>
      </c>
      <c r="U26" s="263">
        <f t="shared" si="0"/>
        <v>5.9002999999999997</v>
      </c>
      <c r="V26" s="273">
        <v>45904</v>
      </c>
      <c r="W26" s="48">
        <v>46217</v>
      </c>
      <c r="X26" s="48">
        <v>46217</v>
      </c>
      <c r="Y26" s="137">
        <v>46159</v>
      </c>
      <c r="Z26" s="136">
        <v>46178</v>
      </c>
      <c r="AA26" s="136">
        <v>46185</v>
      </c>
      <c r="AB26" s="136">
        <v>46192</v>
      </c>
      <c r="AC26" s="136">
        <v>46229</v>
      </c>
    </row>
    <row r="27" spans="1:29" ht="30" customHeight="1" x14ac:dyDescent="0.45">
      <c r="A27">
        <v>27</v>
      </c>
      <c r="B27" s="266">
        <v>24</v>
      </c>
      <c r="C27" s="267"/>
      <c r="D27" s="267"/>
      <c r="E27" s="268" t="s">
        <v>31</v>
      </c>
      <c r="F27" s="269" t="s">
        <v>30</v>
      </c>
      <c r="G27" s="270" t="s">
        <v>32</v>
      </c>
      <c r="H27" s="271" t="s">
        <v>68</v>
      </c>
      <c r="I27" s="266" t="s">
        <v>3</v>
      </c>
      <c r="J27" s="272">
        <v>0.65300000000000002</v>
      </c>
      <c r="K27" s="272">
        <v>0.4728</v>
      </c>
      <c r="L27" s="272">
        <v>0.56000000000000005</v>
      </c>
      <c r="M27" s="98">
        <v>0.56799999999999995</v>
      </c>
      <c r="N27" s="98">
        <v>0.39200000000000002</v>
      </c>
      <c r="O27" s="272">
        <v>0.32079999999999997</v>
      </c>
      <c r="P27" s="272">
        <v>0.44169999999999998</v>
      </c>
      <c r="Q27" s="272">
        <v>0.62329999999999997</v>
      </c>
      <c r="R27" s="272">
        <v>0.55669999999999997</v>
      </c>
      <c r="S27" s="272">
        <v>0.67220000000000002</v>
      </c>
      <c r="T27" s="272">
        <v>0.45</v>
      </c>
      <c r="U27" s="263">
        <f t="shared" si="0"/>
        <v>5.7104999999999997</v>
      </c>
      <c r="V27" s="273">
        <v>45903</v>
      </c>
      <c r="W27" s="48">
        <v>46217</v>
      </c>
      <c r="X27" s="48">
        <v>46217</v>
      </c>
      <c r="Y27" s="137">
        <v>46160</v>
      </c>
      <c r="Z27" s="136">
        <v>46178</v>
      </c>
      <c r="AA27" s="136">
        <v>46185</v>
      </c>
      <c r="AB27" s="136">
        <v>46192</v>
      </c>
      <c r="AC27" s="136">
        <v>46229</v>
      </c>
    </row>
    <row r="28" spans="1:29" ht="30" customHeight="1" x14ac:dyDescent="0.45">
      <c r="A28">
        <v>14</v>
      </c>
      <c r="B28" s="266">
        <v>25</v>
      </c>
      <c r="C28" s="267"/>
      <c r="D28" s="267"/>
      <c r="E28" s="268" t="s">
        <v>44</v>
      </c>
      <c r="F28" s="269" t="s">
        <v>45</v>
      </c>
      <c r="G28" s="270" t="s">
        <v>46</v>
      </c>
      <c r="H28" s="271" t="s">
        <v>46</v>
      </c>
      <c r="I28" s="266" t="s">
        <v>3</v>
      </c>
      <c r="J28" s="272">
        <v>0.47889999999999999</v>
      </c>
      <c r="K28" s="272">
        <v>0.40260000000000001</v>
      </c>
      <c r="L28" s="272">
        <v>0.56000000000000005</v>
      </c>
      <c r="M28" s="98">
        <v>0.67200000000000004</v>
      </c>
      <c r="N28" s="98">
        <v>0.41599999999999998</v>
      </c>
      <c r="O28" s="272">
        <v>0.37740000000000001</v>
      </c>
      <c r="P28" s="272">
        <v>0.47220000000000001</v>
      </c>
      <c r="Q28" s="272">
        <v>0.61670000000000003</v>
      </c>
      <c r="R28" s="272">
        <v>0.52669999999999995</v>
      </c>
      <c r="S28" s="272">
        <v>0.60560000000000003</v>
      </c>
      <c r="T28" s="272">
        <v>0.44169999999999998</v>
      </c>
      <c r="U28" s="263">
        <f t="shared" si="0"/>
        <v>5.5697999999999999</v>
      </c>
      <c r="V28" s="273">
        <v>45912</v>
      </c>
      <c r="W28" s="48">
        <v>46217</v>
      </c>
      <c r="X28" s="48">
        <v>46217</v>
      </c>
      <c r="Y28" s="137">
        <v>46166</v>
      </c>
      <c r="Z28" s="136">
        <v>46178</v>
      </c>
      <c r="AA28" s="136">
        <v>46185</v>
      </c>
      <c r="AB28" s="136">
        <v>46192</v>
      </c>
      <c r="AC28" s="136">
        <v>46229</v>
      </c>
    </row>
    <row r="29" spans="1:29" ht="30" customHeight="1" x14ac:dyDescent="0.45">
      <c r="A29">
        <v>26</v>
      </c>
      <c r="B29" s="266">
        <v>26</v>
      </c>
      <c r="C29" s="267"/>
      <c r="D29" s="267"/>
      <c r="E29" s="268" t="s">
        <v>18</v>
      </c>
      <c r="F29" s="269" t="s">
        <v>47</v>
      </c>
      <c r="G29" s="270" t="s">
        <v>37</v>
      </c>
      <c r="H29" s="271" t="s">
        <v>37</v>
      </c>
      <c r="I29" s="266" t="s">
        <v>3</v>
      </c>
      <c r="J29" s="272">
        <v>6.59E-2</v>
      </c>
      <c r="K29" s="272">
        <v>0.08</v>
      </c>
      <c r="L29" s="272">
        <v>0.54</v>
      </c>
      <c r="M29" s="98">
        <v>0.78400000000000003</v>
      </c>
      <c r="N29" s="98">
        <v>0.58399999999999996</v>
      </c>
      <c r="O29" s="272">
        <v>0.54720000000000002</v>
      </c>
      <c r="P29" s="272">
        <v>0.54169999999999996</v>
      </c>
      <c r="Q29" s="272">
        <v>0.73</v>
      </c>
      <c r="R29" s="272">
        <v>0.50670000000000004</v>
      </c>
      <c r="S29" s="272">
        <v>0.75560000000000005</v>
      </c>
      <c r="T29" s="272">
        <v>0.43330000000000002</v>
      </c>
      <c r="U29" s="263">
        <f t="shared" si="0"/>
        <v>5.5684000000000005</v>
      </c>
      <c r="V29" s="273">
        <v>45926</v>
      </c>
      <c r="W29" s="48">
        <v>46216</v>
      </c>
      <c r="X29" s="48">
        <v>46216</v>
      </c>
      <c r="Y29" s="137">
        <v>46165</v>
      </c>
      <c r="Z29" s="136">
        <v>46179</v>
      </c>
      <c r="AA29" s="136">
        <v>46184</v>
      </c>
      <c r="AB29" s="136">
        <v>46191</v>
      </c>
      <c r="AC29" s="136">
        <v>46230</v>
      </c>
    </row>
    <row r="30" spans="1:29" ht="30" customHeight="1" x14ac:dyDescent="0.45">
      <c r="A30">
        <v>19</v>
      </c>
      <c r="B30" s="257">
        <v>27</v>
      </c>
      <c r="C30" s="258"/>
      <c r="D30" s="258"/>
      <c r="E30" s="259" t="s">
        <v>8</v>
      </c>
      <c r="F30" s="260" t="s">
        <v>9</v>
      </c>
      <c r="G30" s="261" t="s">
        <v>10</v>
      </c>
      <c r="H30" s="262" t="s">
        <v>61</v>
      </c>
      <c r="I30" s="257" t="s">
        <v>11</v>
      </c>
      <c r="J30" s="263">
        <v>0.4703</v>
      </c>
      <c r="K30" s="263">
        <v>0.40899999999999997</v>
      </c>
      <c r="L30" s="263">
        <v>0.84</v>
      </c>
      <c r="M30" s="88">
        <v>0.59199999999999997</v>
      </c>
      <c r="N30" s="88">
        <v>0.38400000000000001</v>
      </c>
      <c r="O30" s="263">
        <v>0.81130000000000002</v>
      </c>
      <c r="P30" s="263">
        <v>0.39169999999999999</v>
      </c>
      <c r="Q30" s="263">
        <v>0.63</v>
      </c>
      <c r="R30" s="263">
        <v>0.44669999999999999</v>
      </c>
      <c r="S30" s="263">
        <v>0.32779999999999998</v>
      </c>
      <c r="T30" s="263">
        <v>0.22500000000000001</v>
      </c>
      <c r="U30" s="263">
        <f t="shared" si="0"/>
        <v>5.5278</v>
      </c>
      <c r="V30" s="264">
        <v>45903</v>
      </c>
      <c r="W30" s="47">
        <v>46213</v>
      </c>
      <c r="X30" s="47">
        <v>46213</v>
      </c>
      <c r="Y30" s="130">
        <v>46159</v>
      </c>
      <c r="Z30" s="129">
        <v>46180</v>
      </c>
      <c r="AA30" s="129">
        <v>46186</v>
      </c>
      <c r="AB30" s="129">
        <v>46193</v>
      </c>
      <c r="AC30" s="129">
        <v>46228</v>
      </c>
    </row>
    <row r="31" spans="1:29" ht="30" customHeight="1" x14ac:dyDescent="0.45">
      <c r="A31">
        <v>29</v>
      </c>
      <c r="B31" s="257">
        <v>28</v>
      </c>
      <c r="C31" s="258"/>
      <c r="D31" s="274"/>
      <c r="E31" s="259" t="s">
        <v>26</v>
      </c>
      <c r="F31" s="260" t="s">
        <v>28</v>
      </c>
      <c r="G31" s="261" t="s">
        <v>27</v>
      </c>
      <c r="H31" s="262" t="s">
        <v>68</v>
      </c>
      <c r="I31" s="257" t="s">
        <v>3</v>
      </c>
      <c r="J31" s="263">
        <v>0.28970000000000001</v>
      </c>
      <c r="K31" s="263">
        <v>0.30990000000000001</v>
      </c>
      <c r="L31" s="263">
        <v>0.9</v>
      </c>
      <c r="M31" s="88">
        <v>0.52</v>
      </c>
      <c r="N31" s="88">
        <v>0.39200000000000002</v>
      </c>
      <c r="O31" s="263">
        <v>0.56599999999999995</v>
      </c>
      <c r="P31" s="263">
        <v>0.38890000000000002</v>
      </c>
      <c r="Q31" s="263">
        <v>0.53</v>
      </c>
      <c r="R31" s="263">
        <v>0.48330000000000001</v>
      </c>
      <c r="S31" s="263">
        <v>0.39439999999999997</v>
      </c>
      <c r="T31" s="263">
        <v>0.3</v>
      </c>
      <c r="U31" s="263">
        <f t="shared" si="0"/>
        <v>5.0741999999999994</v>
      </c>
      <c r="V31" s="264">
        <v>45903</v>
      </c>
      <c r="W31" s="47">
        <v>46213</v>
      </c>
      <c r="X31" s="47">
        <v>46213</v>
      </c>
      <c r="Y31" s="130">
        <v>46165</v>
      </c>
      <c r="Z31" s="129">
        <v>46180</v>
      </c>
      <c r="AA31" s="129">
        <v>46186</v>
      </c>
      <c r="AB31" s="129">
        <v>46193</v>
      </c>
      <c r="AC31" s="129">
        <v>46228</v>
      </c>
    </row>
    <row r="32" spans="1:29" ht="30" customHeight="1" x14ac:dyDescent="0.45">
      <c r="A32">
        <v>22</v>
      </c>
      <c r="B32" s="257">
        <v>29</v>
      </c>
      <c r="C32" s="258"/>
      <c r="D32" s="274"/>
      <c r="E32" s="259" t="s">
        <v>52</v>
      </c>
      <c r="F32" s="260" t="s">
        <v>54</v>
      </c>
      <c r="G32" s="261" t="s">
        <v>53</v>
      </c>
      <c r="H32" s="262" t="s">
        <v>64</v>
      </c>
      <c r="I32" s="257" t="s">
        <v>3</v>
      </c>
      <c r="J32" s="263">
        <v>0.38700000000000001</v>
      </c>
      <c r="K32" s="263">
        <v>0.34189999999999998</v>
      </c>
      <c r="L32" s="263">
        <v>0.82</v>
      </c>
      <c r="M32" s="88">
        <v>0.52</v>
      </c>
      <c r="N32" s="88">
        <v>0.34399999999999997</v>
      </c>
      <c r="O32" s="263">
        <v>0.50939999999999996</v>
      </c>
      <c r="P32" s="263">
        <v>0.35830000000000001</v>
      </c>
      <c r="Q32" s="263">
        <v>0.51</v>
      </c>
      <c r="R32" s="263">
        <v>0.41670000000000001</v>
      </c>
      <c r="S32" s="263">
        <v>0.35659999999999997</v>
      </c>
      <c r="T32" s="263">
        <v>0.2833</v>
      </c>
      <c r="U32" s="263">
        <f t="shared" si="0"/>
        <v>4.8471999999999991</v>
      </c>
      <c r="V32" s="264">
        <v>45974</v>
      </c>
      <c r="W32" s="47">
        <v>46218</v>
      </c>
      <c r="X32" s="47">
        <v>46218</v>
      </c>
      <c r="Y32" s="130">
        <v>46159</v>
      </c>
      <c r="Z32" s="129">
        <v>46180</v>
      </c>
      <c r="AA32" s="129">
        <v>46186</v>
      </c>
      <c r="AB32" s="129">
        <v>46193</v>
      </c>
      <c r="AC32" s="129">
        <v>46228</v>
      </c>
    </row>
    <row r="33" spans="1:29" ht="30" customHeight="1" x14ac:dyDescent="0.45">
      <c r="A33">
        <v>30</v>
      </c>
      <c r="B33" s="257">
        <v>30</v>
      </c>
      <c r="C33" s="258"/>
      <c r="D33" s="274"/>
      <c r="E33" s="259" t="s">
        <v>29</v>
      </c>
      <c r="F33" s="260" t="s">
        <v>34</v>
      </c>
      <c r="G33" s="261" t="s">
        <v>35</v>
      </c>
      <c r="H33" s="262" t="s">
        <v>70</v>
      </c>
      <c r="I33" s="257" t="s">
        <v>3</v>
      </c>
      <c r="J33" s="263">
        <v>0.34489999999999998</v>
      </c>
      <c r="K33" s="263">
        <v>0.29709999999999998</v>
      </c>
      <c r="L33" s="263">
        <v>0.82</v>
      </c>
      <c r="M33" s="88">
        <v>0.496</v>
      </c>
      <c r="N33" s="88">
        <v>0.34399999999999997</v>
      </c>
      <c r="O33" s="263">
        <v>0.77359999999999995</v>
      </c>
      <c r="P33" s="263">
        <v>0.19719999999999999</v>
      </c>
      <c r="Q33" s="263">
        <v>0.50329999999999997</v>
      </c>
      <c r="R33" s="263">
        <v>0.39329999999999998</v>
      </c>
      <c r="S33" s="263">
        <v>0.2611</v>
      </c>
      <c r="T33" s="263">
        <v>0.18329999999999999</v>
      </c>
      <c r="U33" s="263">
        <f t="shared" si="0"/>
        <v>4.6137999999999995</v>
      </c>
      <c r="V33" s="264">
        <v>45902</v>
      </c>
      <c r="W33" s="47">
        <v>46218</v>
      </c>
      <c r="X33" s="47">
        <v>46218</v>
      </c>
      <c r="Y33" s="130">
        <v>46165</v>
      </c>
      <c r="Z33" s="129">
        <v>46180</v>
      </c>
      <c r="AA33" s="129">
        <v>46187</v>
      </c>
      <c r="AB33" s="254">
        <v>46194</v>
      </c>
      <c r="AC33" s="129">
        <v>46228</v>
      </c>
    </row>
    <row r="34" spans="1:29" ht="30" customHeight="1" x14ac:dyDescent="0.45">
      <c r="A34">
        <v>28</v>
      </c>
      <c r="B34" s="275">
        <v>31</v>
      </c>
      <c r="C34" s="276"/>
      <c r="D34" s="295"/>
      <c r="E34" s="277" t="s">
        <v>20</v>
      </c>
      <c r="F34" s="278" t="s">
        <v>22</v>
      </c>
      <c r="G34" s="279" t="s">
        <v>21</v>
      </c>
      <c r="H34" s="280" t="s">
        <v>71</v>
      </c>
      <c r="I34" s="275" t="s">
        <v>4</v>
      </c>
      <c r="J34" s="281">
        <v>0.33950000000000002</v>
      </c>
      <c r="K34" s="281">
        <v>0.34820000000000001</v>
      </c>
      <c r="L34" s="281">
        <v>0.72</v>
      </c>
      <c r="M34" s="105">
        <v>0.35199999999999998</v>
      </c>
      <c r="N34" s="105">
        <v>0.32800000000000001</v>
      </c>
      <c r="O34" s="281">
        <v>0.8679</v>
      </c>
      <c r="P34" s="281">
        <v>0.28060000000000002</v>
      </c>
      <c r="Q34" s="281">
        <v>0.39</v>
      </c>
      <c r="R34" s="281">
        <v>0.29670000000000002</v>
      </c>
      <c r="S34" s="281">
        <v>0.31109999999999999</v>
      </c>
      <c r="T34" s="281">
        <v>0.2167</v>
      </c>
      <c r="U34" s="263">
        <f t="shared" si="0"/>
        <v>4.4507000000000003</v>
      </c>
      <c r="V34" s="282">
        <v>45902</v>
      </c>
      <c r="W34" s="49">
        <v>46211</v>
      </c>
      <c r="X34" s="49">
        <v>46211</v>
      </c>
      <c r="Y34" s="143">
        <v>46164</v>
      </c>
      <c r="Z34" s="144">
        <v>46178</v>
      </c>
      <c r="AA34" s="144">
        <v>46187</v>
      </c>
      <c r="AB34" s="144">
        <v>46194</v>
      </c>
      <c r="AC34" s="51" t="s">
        <v>140</v>
      </c>
    </row>
    <row r="35" spans="1:29" ht="30" customHeight="1" x14ac:dyDescent="0.45">
      <c r="A35">
        <v>17</v>
      </c>
      <c r="B35" s="266">
        <v>32</v>
      </c>
      <c r="C35" s="267"/>
      <c r="D35" s="293"/>
      <c r="E35" s="268" t="s">
        <v>79</v>
      </c>
      <c r="F35" s="269" t="s">
        <v>80</v>
      </c>
      <c r="G35" s="270"/>
      <c r="H35" s="271" t="s">
        <v>64</v>
      </c>
      <c r="I35" s="266" t="s">
        <v>3</v>
      </c>
      <c r="J35" s="272">
        <v>0.34699999999999998</v>
      </c>
      <c r="K35" s="272">
        <v>0.33860000000000001</v>
      </c>
      <c r="L35" s="272">
        <v>0.34</v>
      </c>
      <c r="M35" s="98">
        <v>0.56000000000000005</v>
      </c>
      <c r="N35" s="98">
        <v>0.32</v>
      </c>
      <c r="O35" s="272">
        <v>0.32079999999999997</v>
      </c>
      <c r="P35" s="272">
        <v>0.30830000000000002</v>
      </c>
      <c r="Q35" s="272">
        <v>0.47</v>
      </c>
      <c r="R35" s="272">
        <v>0.4133</v>
      </c>
      <c r="S35" s="272">
        <v>0.5</v>
      </c>
      <c r="T35" s="272">
        <v>0.22500000000000001</v>
      </c>
      <c r="U35" s="263">
        <f t="shared" si="0"/>
        <v>4.1429999999999998</v>
      </c>
      <c r="V35" s="273">
        <v>46119</v>
      </c>
      <c r="W35" s="48">
        <v>46217</v>
      </c>
      <c r="X35" s="48">
        <v>46217</v>
      </c>
      <c r="Y35" s="137">
        <v>46165</v>
      </c>
      <c r="Z35" s="136">
        <v>46178</v>
      </c>
      <c r="AA35" s="136">
        <v>46185</v>
      </c>
      <c r="AB35" s="136">
        <v>46192</v>
      </c>
      <c r="AC35" s="48">
        <v>46229</v>
      </c>
    </row>
  </sheetData>
  <mergeCells count="3">
    <mergeCell ref="A1:AB1"/>
    <mergeCell ref="C3:E3"/>
    <mergeCell ref="B2:V2"/>
  </mergeCells>
  <phoneticPr fontId="1" type="noConversion"/>
  <conditionalFormatting sqref="B6">
    <cfRule type="duplicateValues" priority="18"/>
  </conditionalFormatting>
  <conditionalFormatting sqref="B18">
    <cfRule type="duplicateValues" priority="24"/>
  </conditionalFormatting>
  <conditionalFormatting sqref="B19">
    <cfRule type="duplicateValues" priority="23"/>
  </conditionalFormatting>
  <conditionalFormatting sqref="B20">
    <cfRule type="duplicateValues" priority="22"/>
  </conditionalFormatting>
  <conditionalFormatting sqref="B21:B22">
    <cfRule type="duplicateValues" priority="26"/>
  </conditionalFormatting>
  <conditionalFormatting sqref="B23">
    <cfRule type="duplicateValues" priority="21"/>
  </conditionalFormatting>
  <conditionalFormatting sqref="B24">
    <cfRule type="duplicateValues" priority="62"/>
  </conditionalFormatting>
  <conditionalFormatting sqref="B25">
    <cfRule type="duplicateValues" priority="20"/>
  </conditionalFormatting>
  <conditionalFormatting sqref="B26">
    <cfRule type="duplicateValues" priority="27"/>
  </conditionalFormatting>
  <conditionalFormatting sqref="B27">
    <cfRule type="duplicateValues" priority="28"/>
  </conditionalFormatting>
  <conditionalFormatting sqref="B28">
    <cfRule type="duplicateValues" priority="29"/>
  </conditionalFormatting>
  <conditionalFormatting sqref="B29">
    <cfRule type="duplicateValues" priority="19"/>
  </conditionalFormatting>
  <conditionalFormatting sqref="B30 B4:B5 B7:B17">
    <cfRule type="duplicateValues" priority="25"/>
  </conditionalFormatting>
  <conditionalFormatting sqref="B31">
    <cfRule type="duplicateValues" priority="17"/>
  </conditionalFormatting>
  <conditionalFormatting sqref="B32">
    <cfRule type="duplicateValues" priority="16"/>
  </conditionalFormatting>
  <conditionalFormatting sqref="B33">
    <cfRule type="duplicateValues" priority="15"/>
  </conditionalFormatting>
  <conditionalFormatting sqref="B34">
    <cfRule type="duplicateValues" priority="12"/>
  </conditionalFormatting>
  <conditionalFormatting sqref="B35">
    <cfRule type="duplicateValues" priority="11"/>
  </conditionalFormatting>
  <conditionalFormatting sqref="F6">
    <cfRule type="duplicateValues" priority="38"/>
  </conditionalFormatting>
  <conditionalFormatting sqref="F18">
    <cfRule type="duplicateValues" priority="52"/>
  </conditionalFormatting>
  <conditionalFormatting sqref="F19">
    <cfRule type="duplicateValues" priority="51"/>
  </conditionalFormatting>
  <conditionalFormatting sqref="F20">
    <cfRule type="duplicateValues" priority="50"/>
  </conditionalFormatting>
  <conditionalFormatting sqref="F21:F22">
    <cfRule type="duplicateValues" priority="54"/>
  </conditionalFormatting>
  <conditionalFormatting sqref="F23">
    <cfRule type="duplicateValues" priority="46"/>
  </conditionalFormatting>
  <conditionalFormatting sqref="F24">
    <cfRule type="duplicateValues" priority="63"/>
  </conditionalFormatting>
  <conditionalFormatting sqref="F25">
    <cfRule type="duplicateValues" priority="43"/>
  </conditionalFormatting>
  <conditionalFormatting sqref="F26">
    <cfRule type="duplicateValues" priority="56"/>
  </conditionalFormatting>
  <conditionalFormatting sqref="F27">
    <cfRule type="duplicateValues" priority="58"/>
  </conditionalFormatting>
  <conditionalFormatting sqref="F28">
    <cfRule type="duplicateValues" priority="59"/>
  </conditionalFormatting>
  <conditionalFormatting sqref="F29">
    <cfRule type="duplicateValues" priority="41"/>
  </conditionalFormatting>
  <conditionalFormatting sqref="F30 F3:F5 F7:F17">
    <cfRule type="duplicateValues" priority="53"/>
  </conditionalFormatting>
  <conditionalFormatting sqref="F31">
    <cfRule type="duplicateValues" priority="35"/>
  </conditionalFormatting>
  <conditionalFormatting sqref="F32">
    <cfRule type="duplicateValues" priority="33"/>
  </conditionalFormatting>
  <conditionalFormatting sqref="F33">
    <cfRule type="duplicateValues" priority="31"/>
  </conditionalFormatting>
  <conditionalFormatting sqref="F34">
    <cfRule type="duplicateValues" priority="9"/>
  </conditionalFormatting>
  <conditionalFormatting sqref="F35">
    <cfRule type="duplicateValues" priority="7"/>
  </conditionalFormatting>
  <conditionalFormatting sqref="H6">
    <cfRule type="duplicateValues" priority="39"/>
  </conditionalFormatting>
  <conditionalFormatting sqref="H18">
    <cfRule type="duplicateValues" priority="49"/>
  </conditionalFormatting>
  <conditionalFormatting sqref="H19">
    <cfRule type="duplicateValues" priority="48"/>
  </conditionalFormatting>
  <conditionalFormatting sqref="H20">
    <cfRule type="duplicateValues" priority="47"/>
  </conditionalFormatting>
  <conditionalFormatting sqref="H21:H22">
    <cfRule type="duplicateValues" priority="55"/>
  </conditionalFormatting>
  <conditionalFormatting sqref="H23">
    <cfRule type="duplicateValues" priority="45"/>
  </conditionalFormatting>
  <conditionalFormatting sqref="H24">
    <cfRule type="duplicateValues" priority="64"/>
  </conditionalFormatting>
  <conditionalFormatting sqref="H25">
    <cfRule type="duplicateValues" priority="44"/>
  </conditionalFormatting>
  <conditionalFormatting sqref="H26">
    <cfRule type="duplicateValues" priority="57"/>
  </conditionalFormatting>
  <conditionalFormatting sqref="H27">
    <cfRule type="duplicateValues" priority="42"/>
  </conditionalFormatting>
  <conditionalFormatting sqref="H28">
    <cfRule type="duplicateValues" priority="60"/>
  </conditionalFormatting>
  <conditionalFormatting sqref="H29">
    <cfRule type="duplicateValues" priority="40"/>
  </conditionalFormatting>
  <conditionalFormatting sqref="H30 H4:H5 H7:H17">
    <cfRule type="duplicateValues" priority="61"/>
  </conditionalFormatting>
  <conditionalFormatting sqref="H31">
    <cfRule type="duplicateValues" priority="36"/>
  </conditionalFormatting>
  <conditionalFormatting sqref="H32">
    <cfRule type="duplicateValues" priority="34"/>
  </conditionalFormatting>
  <conditionalFormatting sqref="H33">
    <cfRule type="duplicateValues" priority="32"/>
  </conditionalFormatting>
  <conditionalFormatting sqref="H34">
    <cfRule type="duplicateValues" priority="10"/>
  </conditionalFormatting>
  <conditionalFormatting sqref="H35">
    <cfRule type="duplicateValues" priority="8"/>
  </conditionalFormatting>
  <conditionalFormatting sqref="J4:X35">
    <cfRule type="cellIs" dxfId="24" priority="3" operator="lessThan">
      <formula>0.6</formula>
    </cfRule>
  </conditionalFormatting>
  <conditionalFormatting sqref="M4:N4">
    <cfRule type="cellIs" dxfId="23" priority="14" operator="lessThan">
      <formula>0.6</formula>
    </cfRule>
  </conditionalFormatting>
  <conditionalFormatting sqref="M30:N35">
    <cfRule type="cellIs" dxfId="22" priority="4" operator="lessThan">
      <formula>0.6</formula>
    </cfRule>
  </conditionalFormatting>
  <conditionalFormatting sqref="W4:X4">
    <cfRule type="cellIs" dxfId="21" priority="13" operator="lessThan">
      <formula>0.6</formula>
    </cfRule>
  </conditionalFormatting>
  <conditionalFormatting sqref="W30:X35">
    <cfRule type="cellIs" dxfId="20" priority="5" operator="lessThan">
      <formula>0.6</formula>
    </cfRule>
  </conditionalFormatting>
  <conditionalFormatting sqref="X5">
    <cfRule type="cellIs" dxfId="19" priority="37" operator="lessThan">
      <formula>0.6</formula>
    </cfRule>
  </conditionalFormatting>
  <conditionalFormatting sqref="Z4:AB30">
    <cfRule type="cellIs" dxfId="18" priority="30" operator="lessThan">
      <formula>0.6</formula>
    </cfRule>
  </conditionalFormatting>
  <conditionalFormatting sqref="Z34:AB35">
    <cfRule type="cellIs" dxfId="17" priority="6" operator="lessThan">
      <formula>0.6</formula>
    </cfRule>
  </conditionalFormatting>
  <conditionalFormatting sqref="AC4:AC14 AC16:AC22 AC26:AC30">
    <cfRule type="cellIs" dxfId="16" priority="2" operator="lessThan">
      <formula>0.6</formula>
    </cfRule>
  </conditionalFormatting>
  <conditionalFormatting sqref="AC32:AC33">
    <cfRule type="cellIs" dxfId="15" priority="1" operator="lessThan">
      <formula>0.6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8" scale="65" fitToWidth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30D56-C2E6-49DA-B672-9B00CA902D8B}">
  <sheetPr>
    <pageSetUpPr fitToPage="1"/>
  </sheetPr>
  <dimension ref="A1:Z35"/>
  <sheetViews>
    <sheetView zoomScale="55" zoomScaleNormal="55" zoomScaleSheetLayoutView="55" zoomScalePageLayoutView="55" workbookViewId="0">
      <pane xSplit="6" ySplit="3" topLeftCell="G15" activePane="bottomRight" state="frozen"/>
      <selection pane="topRight" activeCell="G1" sqref="G1"/>
      <selection pane="bottomLeft" activeCell="A3" sqref="A3"/>
      <selection pane="bottomRight" activeCell="A23" sqref="A23:XFD23"/>
    </sheetView>
  </sheetViews>
  <sheetFormatPr defaultRowHeight="16.149999999999999" x14ac:dyDescent="0.45"/>
  <cols>
    <col min="1" max="1" width="5" style="1" customWidth="1"/>
    <col min="2" max="2" width="2.796875" hidden="1" customWidth="1"/>
    <col min="3" max="3" width="3.46484375" style="167" customWidth="1"/>
    <col min="4" max="4" width="16.796875" customWidth="1"/>
    <col min="5" max="5" width="31.796875" customWidth="1"/>
    <col min="6" max="6" width="24.46484375" hidden="1" customWidth="1"/>
    <col min="7" max="7" width="11.33203125" customWidth="1"/>
    <col min="8" max="8" width="13.796875" customWidth="1"/>
    <col min="9" max="9" width="24" customWidth="1"/>
    <col min="10" max="10" width="22.33203125" customWidth="1"/>
    <col min="11" max="11" width="17.796875" customWidth="1"/>
    <col min="12" max="12" width="22.6640625" customWidth="1"/>
    <col min="13" max="13" width="22.796875" customWidth="1"/>
    <col min="14" max="14" width="25.86328125" customWidth="1"/>
    <col min="15" max="15" width="19.19921875" customWidth="1"/>
    <col min="16" max="16" width="18.46484375" customWidth="1"/>
    <col min="17" max="17" width="19.19921875" customWidth="1"/>
    <col min="18" max="18" width="8.86328125" hidden="1" customWidth="1"/>
    <col min="19" max="19" width="16.19921875" customWidth="1"/>
    <col min="20" max="20" width="16.86328125" hidden="1" customWidth="1"/>
    <col min="21" max="21" width="19.53125" hidden="1" customWidth="1"/>
    <col min="22" max="22" width="14.53125" hidden="1" customWidth="1"/>
    <col min="23" max="23" width="14.1328125" hidden="1" customWidth="1"/>
    <col min="24" max="24" width="14.33203125" hidden="1" customWidth="1"/>
    <col min="25" max="25" width="15.19921875" hidden="1" customWidth="1"/>
    <col min="26" max="26" width="12.19921875" hidden="1" customWidth="1"/>
  </cols>
  <sheetData>
    <row r="1" spans="1:26" ht="91.5" customHeight="1" x14ac:dyDescent="0.45">
      <c r="A1" s="356" t="s">
        <v>116</v>
      </c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  <c r="O1" s="356"/>
      <c r="P1" s="356"/>
      <c r="Q1" s="356"/>
      <c r="R1" s="356"/>
      <c r="S1" s="356"/>
      <c r="T1" s="356"/>
      <c r="U1" s="356"/>
      <c r="V1" s="356"/>
      <c r="W1" s="356"/>
      <c r="X1" s="356"/>
      <c r="Y1" s="356"/>
      <c r="Z1" s="356"/>
    </row>
    <row r="2" spans="1:26" ht="27.5" customHeight="1" x14ac:dyDescent="0.45">
      <c r="A2" s="355" t="s">
        <v>128</v>
      </c>
      <c r="B2" s="355"/>
      <c r="C2" s="355"/>
      <c r="D2" s="355"/>
      <c r="E2" s="355"/>
      <c r="F2" s="355"/>
      <c r="G2" s="355"/>
      <c r="H2" s="355"/>
      <c r="I2" s="355"/>
      <c r="J2" s="355"/>
      <c r="K2" s="355"/>
      <c r="L2" s="355"/>
      <c r="M2" s="355"/>
      <c r="N2" s="355"/>
      <c r="O2" s="355"/>
      <c r="P2" s="355"/>
      <c r="Q2" s="355"/>
      <c r="R2" s="355"/>
      <c r="S2" s="355"/>
      <c r="T2" s="355"/>
      <c r="U2" s="355"/>
      <c r="V2" s="355"/>
      <c r="W2" s="355"/>
      <c r="X2" s="355"/>
      <c r="Y2" s="355"/>
      <c r="Z2" s="355"/>
    </row>
    <row r="3" spans="1:26" ht="89" customHeight="1" x14ac:dyDescent="0.45">
      <c r="A3" s="227"/>
      <c r="B3" s="353" t="s">
        <v>0</v>
      </c>
      <c r="C3" s="353"/>
      <c r="D3" s="354"/>
      <c r="E3" s="228" t="s">
        <v>89</v>
      </c>
      <c r="F3" s="228" t="s">
        <v>56</v>
      </c>
      <c r="G3" s="229" t="s">
        <v>56</v>
      </c>
      <c r="H3" s="228" t="s">
        <v>1</v>
      </c>
      <c r="I3" s="228" t="s">
        <v>109</v>
      </c>
      <c r="J3" s="228" t="s">
        <v>110</v>
      </c>
      <c r="K3" s="228" t="s">
        <v>95</v>
      </c>
      <c r="L3" s="230" t="s">
        <v>132</v>
      </c>
      <c r="M3" s="230" t="s">
        <v>133</v>
      </c>
      <c r="N3" s="228" t="s">
        <v>99</v>
      </c>
      <c r="O3" s="228" t="s">
        <v>100</v>
      </c>
      <c r="P3" s="228" t="s">
        <v>101</v>
      </c>
      <c r="Q3" s="228" t="s">
        <v>108</v>
      </c>
      <c r="R3" s="228" t="s">
        <v>55</v>
      </c>
      <c r="S3" s="231" t="s">
        <v>90</v>
      </c>
      <c r="T3" s="161" t="s">
        <v>129</v>
      </c>
      <c r="U3" s="161" t="s">
        <v>130</v>
      </c>
      <c r="V3" s="160" t="s">
        <v>118</v>
      </c>
      <c r="W3" s="160" t="s">
        <v>119</v>
      </c>
      <c r="X3" s="160" t="s">
        <v>120</v>
      </c>
      <c r="Y3" s="160" t="s">
        <v>121</v>
      </c>
    </row>
    <row r="4" spans="1:26" s="177" customFormat="1" ht="35" customHeight="1" x14ac:dyDescent="0.45">
      <c r="A4" s="232">
        <v>1</v>
      </c>
      <c r="B4" s="66"/>
      <c r="C4" s="214"/>
      <c r="D4" s="209" t="s">
        <v>7</v>
      </c>
      <c r="E4" s="169" t="s">
        <v>38</v>
      </c>
      <c r="F4" s="170" t="s">
        <v>134</v>
      </c>
      <c r="G4" s="171" t="s">
        <v>135</v>
      </c>
      <c r="H4" s="168" t="s">
        <v>19</v>
      </c>
      <c r="I4" s="172">
        <v>0.92</v>
      </c>
      <c r="J4" s="172">
        <v>0.86580000000000001</v>
      </c>
      <c r="K4" s="172">
        <v>0.88</v>
      </c>
      <c r="L4" s="173">
        <v>0.93600000000000005</v>
      </c>
      <c r="M4" s="173">
        <v>0.78400000000000003</v>
      </c>
      <c r="N4" s="172">
        <v>0.92449999999999999</v>
      </c>
      <c r="O4" s="172">
        <v>0.8306</v>
      </c>
      <c r="P4" s="172">
        <v>0.92669999999999997</v>
      </c>
      <c r="Q4" s="172">
        <v>0.82330000000000003</v>
      </c>
      <c r="R4" s="172">
        <f t="shared" ref="R4:R35" si="0">I4+J4+K4</f>
        <v>2.6657999999999999</v>
      </c>
      <c r="S4" s="233">
        <v>45904</v>
      </c>
      <c r="T4" s="221">
        <v>46211</v>
      </c>
      <c r="U4" s="175">
        <v>46211</v>
      </c>
      <c r="V4" s="176">
        <v>46156</v>
      </c>
      <c r="W4" s="174">
        <v>46175</v>
      </c>
      <c r="X4" s="174">
        <v>46181</v>
      </c>
      <c r="Y4" s="174">
        <v>46188</v>
      </c>
    </row>
    <row r="5" spans="1:26" s="177" customFormat="1" ht="35" customHeight="1" x14ac:dyDescent="0.45">
      <c r="A5" s="232">
        <v>2</v>
      </c>
      <c r="B5" s="66"/>
      <c r="C5" s="215"/>
      <c r="D5" s="209" t="s">
        <v>102</v>
      </c>
      <c r="E5" s="169" t="s">
        <v>103</v>
      </c>
      <c r="F5" s="178"/>
      <c r="G5" s="171" t="s">
        <v>131</v>
      </c>
      <c r="H5" s="168" t="s">
        <v>19</v>
      </c>
      <c r="I5" s="172">
        <v>0.90490000000000004</v>
      </c>
      <c r="J5" s="172">
        <v>0.85940000000000005</v>
      </c>
      <c r="K5" s="172">
        <v>0.8</v>
      </c>
      <c r="L5" s="172">
        <v>0.96799999999999997</v>
      </c>
      <c r="M5" s="172">
        <v>0.84799999999999998</v>
      </c>
      <c r="N5" s="172">
        <v>1</v>
      </c>
      <c r="O5" s="172">
        <v>0.88060000000000005</v>
      </c>
      <c r="P5" s="172">
        <v>0.91</v>
      </c>
      <c r="Q5" s="172">
        <v>0.79669999999999996</v>
      </c>
      <c r="R5" s="172">
        <f t="shared" si="0"/>
        <v>2.5643000000000002</v>
      </c>
      <c r="S5" s="233">
        <v>46170</v>
      </c>
      <c r="T5" s="222">
        <v>46223</v>
      </c>
      <c r="U5" s="176">
        <v>46223</v>
      </c>
      <c r="V5" s="176">
        <v>46195</v>
      </c>
      <c r="W5" s="176">
        <v>46195</v>
      </c>
      <c r="X5" s="176">
        <v>46195</v>
      </c>
      <c r="Y5" s="176">
        <v>46195</v>
      </c>
    </row>
    <row r="6" spans="1:26" s="177" customFormat="1" ht="35" customHeight="1" x14ac:dyDescent="0.45">
      <c r="A6" s="234">
        <v>3</v>
      </c>
      <c r="B6" s="66"/>
      <c r="C6" s="215"/>
      <c r="D6" s="210" t="s">
        <v>96</v>
      </c>
      <c r="E6" s="180" t="s">
        <v>85</v>
      </c>
      <c r="F6" s="181"/>
      <c r="G6" s="182" t="s">
        <v>84</v>
      </c>
      <c r="H6" s="179" t="s">
        <v>107</v>
      </c>
      <c r="I6" s="183">
        <v>0.83779999999999999</v>
      </c>
      <c r="J6" s="183">
        <v>0.7157</v>
      </c>
      <c r="K6" s="183">
        <v>1</v>
      </c>
      <c r="L6" s="184">
        <v>0.63200000000000001</v>
      </c>
      <c r="M6" s="184">
        <v>0.376</v>
      </c>
      <c r="N6" s="183">
        <v>0.66039999999999999</v>
      </c>
      <c r="O6" s="183">
        <v>0.45279999999999998</v>
      </c>
      <c r="P6" s="183">
        <v>0.57999999999999996</v>
      </c>
      <c r="Q6" s="183">
        <v>0.44669999999999999</v>
      </c>
      <c r="R6" s="172">
        <f t="shared" si="0"/>
        <v>2.5535000000000001</v>
      </c>
      <c r="S6" s="235" t="s">
        <v>86</v>
      </c>
      <c r="T6" s="223">
        <v>46223</v>
      </c>
      <c r="U6" s="186">
        <v>46223</v>
      </c>
      <c r="V6" s="187">
        <v>46185</v>
      </c>
      <c r="W6" s="185" t="s">
        <v>105</v>
      </c>
      <c r="X6" s="185" t="s">
        <v>105</v>
      </c>
      <c r="Y6" s="185" t="s">
        <v>106</v>
      </c>
    </row>
    <row r="7" spans="1:26" s="177" customFormat="1" ht="35" customHeight="1" x14ac:dyDescent="0.45">
      <c r="A7" s="232">
        <v>4</v>
      </c>
      <c r="B7" s="66"/>
      <c r="C7" s="215"/>
      <c r="D7" s="209" t="s">
        <v>5</v>
      </c>
      <c r="E7" s="169" t="s">
        <v>33</v>
      </c>
      <c r="F7" s="170" t="s">
        <v>136</v>
      </c>
      <c r="G7" s="171" t="s">
        <v>137</v>
      </c>
      <c r="H7" s="168" t="s">
        <v>19</v>
      </c>
      <c r="I7" s="172">
        <v>0.80320000000000003</v>
      </c>
      <c r="J7" s="172">
        <v>0.8115</v>
      </c>
      <c r="K7" s="172">
        <v>0.92</v>
      </c>
      <c r="L7" s="173">
        <v>0.94399999999999995</v>
      </c>
      <c r="M7" s="173">
        <v>0.76800000000000002</v>
      </c>
      <c r="N7" s="172">
        <v>0.77359999999999995</v>
      </c>
      <c r="O7" s="172">
        <v>0.79720000000000002</v>
      </c>
      <c r="P7" s="172">
        <v>0.9133</v>
      </c>
      <c r="Q7" s="172">
        <v>0.78669999999999995</v>
      </c>
      <c r="R7" s="172">
        <f t="shared" si="0"/>
        <v>2.5347</v>
      </c>
      <c r="S7" s="233">
        <v>46132</v>
      </c>
      <c r="T7" s="221">
        <v>46210</v>
      </c>
      <c r="U7" s="175">
        <v>46210</v>
      </c>
      <c r="V7" s="176">
        <v>46156</v>
      </c>
      <c r="W7" s="174">
        <v>46175</v>
      </c>
      <c r="X7" s="174">
        <v>46182</v>
      </c>
      <c r="Y7" s="174">
        <v>46189</v>
      </c>
    </row>
    <row r="8" spans="1:26" s="177" customFormat="1" ht="35" customHeight="1" x14ac:dyDescent="0.45">
      <c r="A8" s="232">
        <v>5</v>
      </c>
      <c r="B8" s="66"/>
      <c r="C8" s="215"/>
      <c r="D8" s="209" t="s">
        <v>7</v>
      </c>
      <c r="E8" s="169" t="s">
        <v>75</v>
      </c>
      <c r="F8" s="178"/>
      <c r="G8" s="171" t="s">
        <v>135</v>
      </c>
      <c r="H8" s="168" t="s">
        <v>19</v>
      </c>
      <c r="I8" s="172">
        <v>0.88</v>
      </c>
      <c r="J8" s="172">
        <v>0.84030000000000005</v>
      </c>
      <c r="K8" s="172">
        <v>0.7</v>
      </c>
      <c r="L8" s="173">
        <v>0.95199999999999996</v>
      </c>
      <c r="M8" s="173">
        <v>0.81599999999999995</v>
      </c>
      <c r="N8" s="172">
        <v>0.8679</v>
      </c>
      <c r="O8" s="172">
        <v>0.83330000000000004</v>
      </c>
      <c r="P8" s="172">
        <v>0.93330000000000002</v>
      </c>
      <c r="Q8" s="172">
        <v>0.79669999999999996</v>
      </c>
      <c r="R8" s="172">
        <f t="shared" si="0"/>
        <v>2.4203000000000001</v>
      </c>
      <c r="S8" s="233">
        <v>46094</v>
      </c>
      <c r="T8" s="221">
        <v>46210</v>
      </c>
      <c r="U8" s="175">
        <v>46210</v>
      </c>
      <c r="V8" s="176">
        <v>46156</v>
      </c>
      <c r="W8" s="174">
        <v>46175</v>
      </c>
      <c r="X8" s="174">
        <v>46183</v>
      </c>
      <c r="Y8" s="174">
        <v>46190</v>
      </c>
    </row>
    <row r="9" spans="1:26" s="177" customFormat="1" ht="35" customHeight="1" x14ac:dyDescent="0.45">
      <c r="A9" s="236">
        <v>6</v>
      </c>
      <c r="B9" s="69"/>
      <c r="C9" s="80"/>
      <c r="D9" s="211" t="s">
        <v>76</v>
      </c>
      <c r="E9" s="189" t="s">
        <v>77</v>
      </c>
      <c r="F9" s="190"/>
      <c r="G9" s="191" t="s">
        <v>78</v>
      </c>
      <c r="H9" s="188" t="s">
        <v>3</v>
      </c>
      <c r="I9" s="192">
        <v>0.90380000000000005</v>
      </c>
      <c r="J9" s="192">
        <v>0.84340000000000004</v>
      </c>
      <c r="K9" s="192">
        <v>0.64</v>
      </c>
      <c r="L9" s="193">
        <v>0.872</v>
      </c>
      <c r="M9" s="193">
        <v>0.73599999999999999</v>
      </c>
      <c r="N9" s="192">
        <v>0.62260000000000004</v>
      </c>
      <c r="O9" s="192">
        <v>0.67500000000000004</v>
      </c>
      <c r="P9" s="192">
        <v>0.77</v>
      </c>
      <c r="Q9" s="192">
        <v>0.73329999999999995</v>
      </c>
      <c r="R9" s="172">
        <f t="shared" si="0"/>
        <v>2.3872</v>
      </c>
      <c r="S9" s="237">
        <v>46104</v>
      </c>
      <c r="T9" s="224">
        <v>46215</v>
      </c>
      <c r="U9" s="195">
        <v>46215</v>
      </c>
      <c r="V9" s="196">
        <v>46158</v>
      </c>
      <c r="W9" s="194">
        <v>46176</v>
      </c>
      <c r="X9" s="194">
        <v>46184</v>
      </c>
      <c r="Y9" s="194">
        <v>46191</v>
      </c>
    </row>
    <row r="10" spans="1:26" s="177" customFormat="1" ht="35" customHeight="1" x14ac:dyDescent="0.45">
      <c r="A10" s="236">
        <v>7</v>
      </c>
      <c r="B10" s="69"/>
      <c r="C10" s="80"/>
      <c r="D10" s="211" t="s">
        <v>73</v>
      </c>
      <c r="E10" s="189" t="s">
        <v>72</v>
      </c>
      <c r="F10" s="190"/>
      <c r="G10" s="191" t="s">
        <v>74</v>
      </c>
      <c r="H10" s="188" t="s">
        <v>3</v>
      </c>
      <c r="I10" s="192">
        <v>0.64219999999999999</v>
      </c>
      <c r="J10" s="192">
        <v>0.72840000000000005</v>
      </c>
      <c r="K10" s="192">
        <v>0.72</v>
      </c>
      <c r="L10" s="193">
        <v>0.84</v>
      </c>
      <c r="M10" s="193">
        <v>0.55200000000000005</v>
      </c>
      <c r="N10" s="192">
        <v>0.58489999999999998</v>
      </c>
      <c r="O10" s="192">
        <v>0.39439999999999997</v>
      </c>
      <c r="P10" s="192">
        <v>0.60329999999999995</v>
      </c>
      <c r="Q10" s="192">
        <v>0.55669999999999997</v>
      </c>
      <c r="R10" s="172">
        <f t="shared" si="0"/>
        <v>2.0906000000000002</v>
      </c>
      <c r="S10" s="237">
        <v>46031</v>
      </c>
      <c r="T10" s="224">
        <v>46216</v>
      </c>
      <c r="U10" s="195">
        <v>46216</v>
      </c>
      <c r="V10" s="196">
        <v>46158</v>
      </c>
      <c r="W10" s="194">
        <v>46178</v>
      </c>
      <c r="X10" s="194">
        <v>46185</v>
      </c>
      <c r="Y10" s="194">
        <v>46192</v>
      </c>
    </row>
    <row r="11" spans="1:26" s="177" customFormat="1" ht="35" customHeight="1" x14ac:dyDescent="0.45">
      <c r="A11" s="236">
        <v>8</v>
      </c>
      <c r="B11" s="69"/>
      <c r="C11" s="80"/>
      <c r="D11" s="211" t="s">
        <v>18</v>
      </c>
      <c r="E11" s="189" t="s">
        <v>91</v>
      </c>
      <c r="F11" s="190"/>
      <c r="G11" s="191" t="s">
        <v>74</v>
      </c>
      <c r="H11" s="188" t="s">
        <v>3</v>
      </c>
      <c r="I11" s="192">
        <v>0.76970000000000005</v>
      </c>
      <c r="J11" s="192">
        <v>0.78910000000000002</v>
      </c>
      <c r="K11" s="192">
        <v>0.48</v>
      </c>
      <c r="L11" s="193">
        <v>0.86399999999999999</v>
      </c>
      <c r="M11" s="193">
        <v>0.59199999999999997</v>
      </c>
      <c r="N11" s="192">
        <v>0.41510000000000002</v>
      </c>
      <c r="O11" s="192">
        <v>0.66669999999999996</v>
      </c>
      <c r="P11" s="192">
        <v>0.83</v>
      </c>
      <c r="Q11" s="192">
        <v>0.69330000000000003</v>
      </c>
      <c r="R11" s="172">
        <f t="shared" si="0"/>
        <v>2.0388000000000002</v>
      </c>
      <c r="S11" s="237">
        <v>46100</v>
      </c>
      <c r="T11" s="224">
        <v>46213</v>
      </c>
      <c r="U11" s="195">
        <v>46213</v>
      </c>
      <c r="V11" s="196">
        <v>46158</v>
      </c>
      <c r="W11" s="194">
        <v>46176</v>
      </c>
      <c r="X11" s="194">
        <v>46184</v>
      </c>
      <c r="Y11" s="194">
        <v>46191</v>
      </c>
    </row>
    <row r="12" spans="1:26" s="177" customFormat="1" ht="35" customHeight="1" x14ac:dyDescent="0.45">
      <c r="A12" s="234">
        <v>9</v>
      </c>
      <c r="B12" s="72"/>
      <c r="C12" s="81"/>
      <c r="D12" s="210" t="s">
        <v>14</v>
      </c>
      <c r="E12" s="180" t="s">
        <v>43</v>
      </c>
      <c r="F12" s="181" t="s">
        <v>6</v>
      </c>
      <c r="G12" s="182" t="s">
        <v>62</v>
      </c>
      <c r="H12" s="179" t="s">
        <v>3</v>
      </c>
      <c r="I12" s="183">
        <v>0.54490000000000005</v>
      </c>
      <c r="J12" s="183">
        <v>0.58779999999999999</v>
      </c>
      <c r="K12" s="183">
        <v>0.84</v>
      </c>
      <c r="L12" s="184">
        <v>0.69599999999999995</v>
      </c>
      <c r="M12" s="184">
        <v>0.57599999999999996</v>
      </c>
      <c r="N12" s="183">
        <v>0.75470000000000004</v>
      </c>
      <c r="O12" s="183">
        <v>0.52780000000000005</v>
      </c>
      <c r="P12" s="183">
        <v>0.74</v>
      </c>
      <c r="Q12" s="183">
        <v>0.62329999999999997</v>
      </c>
      <c r="R12" s="172">
        <f t="shared" si="0"/>
        <v>1.9727000000000001</v>
      </c>
      <c r="S12" s="238">
        <v>45897</v>
      </c>
      <c r="T12" s="223">
        <v>46211</v>
      </c>
      <c r="U12" s="186">
        <v>46211</v>
      </c>
      <c r="V12" s="187">
        <v>46160</v>
      </c>
      <c r="W12" s="197">
        <v>46178</v>
      </c>
      <c r="X12" s="197">
        <v>46187</v>
      </c>
      <c r="Y12" s="197">
        <v>46194</v>
      </c>
    </row>
    <row r="13" spans="1:26" s="177" customFormat="1" ht="35" customHeight="1" x14ac:dyDescent="0.45">
      <c r="A13" s="232">
        <v>10</v>
      </c>
      <c r="B13" s="66"/>
      <c r="C13" s="215"/>
      <c r="D13" s="209" t="s">
        <v>5</v>
      </c>
      <c r="E13" s="169" t="s">
        <v>82</v>
      </c>
      <c r="F13" s="178"/>
      <c r="G13" s="171" t="s">
        <v>61</v>
      </c>
      <c r="H13" s="168" t="s">
        <v>3</v>
      </c>
      <c r="I13" s="172">
        <v>0.56320000000000003</v>
      </c>
      <c r="J13" s="172">
        <v>0.64539999999999997</v>
      </c>
      <c r="K13" s="172">
        <v>0.76</v>
      </c>
      <c r="L13" s="173">
        <v>0.8</v>
      </c>
      <c r="M13" s="173">
        <v>0.52800000000000002</v>
      </c>
      <c r="N13" s="172">
        <v>0.75470000000000004</v>
      </c>
      <c r="O13" s="172">
        <v>0.63329999999999997</v>
      </c>
      <c r="P13" s="172">
        <v>0.74329999999999996</v>
      </c>
      <c r="Q13" s="172">
        <v>0.65</v>
      </c>
      <c r="R13" s="172">
        <f t="shared" si="0"/>
        <v>1.9686000000000001</v>
      </c>
      <c r="S13" s="233">
        <v>46121</v>
      </c>
      <c r="T13" s="221">
        <v>46219</v>
      </c>
      <c r="U13" s="175">
        <v>46219</v>
      </c>
      <c r="V13" s="176">
        <v>46160</v>
      </c>
      <c r="W13" s="174">
        <v>46180</v>
      </c>
      <c r="X13" s="174">
        <v>46186</v>
      </c>
      <c r="Y13" s="174">
        <v>46193</v>
      </c>
    </row>
    <row r="14" spans="1:26" s="177" customFormat="1" ht="35" customHeight="1" x14ac:dyDescent="0.45">
      <c r="A14" s="232">
        <v>11</v>
      </c>
      <c r="B14" s="66"/>
      <c r="C14" s="215"/>
      <c r="D14" s="209" t="s">
        <v>8</v>
      </c>
      <c r="E14" s="169" t="s">
        <v>12</v>
      </c>
      <c r="F14" s="178" t="s">
        <v>13</v>
      </c>
      <c r="G14" s="171" t="s">
        <v>63</v>
      </c>
      <c r="H14" s="168" t="s">
        <v>3</v>
      </c>
      <c r="I14" s="172">
        <v>0.5968</v>
      </c>
      <c r="J14" s="172">
        <v>0.46650000000000003</v>
      </c>
      <c r="K14" s="172">
        <v>0.86</v>
      </c>
      <c r="L14" s="173">
        <v>0.80800000000000005</v>
      </c>
      <c r="M14" s="173">
        <v>0.44</v>
      </c>
      <c r="N14" s="172">
        <v>0.66039999999999999</v>
      </c>
      <c r="O14" s="172">
        <v>0.50829999999999997</v>
      </c>
      <c r="P14" s="172">
        <v>0.6633</v>
      </c>
      <c r="Q14" s="172">
        <v>0.54330000000000001</v>
      </c>
      <c r="R14" s="172">
        <f t="shared" si="0"/>
        <v>1.9232999999999998</v>
      </c>
      <c r="S14" s="233">
        <v>45903</v>
      </c>
      <c r="T14" s="221">
        <v>46220</v>
      </c>
      <c r="U14" s="175">
        <v>46220</v>
      </c>
      <c r="V14" s="176">
        <v>46160</v>
      </c>
      <c r="W14" s="174">
        <v>46180</v>
      </c>
      <c r="X14" s="174">
        <v>46186</v>
      </c>
      <c r="Y14" s="174">
        <v>46193</v>
      </c>
    </row>
    <row r="15" spans="1:26" s="177" customFormat="1" ht="35" customHeight="1" x14ac:dyDescent="0.45">
      <c r="A15" s="236">
        <v>12</v>
      </c>
      <c r="B15" s="69"/>
      <c r="C15" s="80"/>
      <c r="D15" s="211" t="s">
        <v>18</v>
      </c>
      <c r="E15" s="189" t="s">
        <v>94</v>
      </c>
      <c r="F15" s="190"/>
      <c r="G15" s="191" t="s">
        <v>64</v>
      </c>
      <c r="H15" s="188" t="s">
        <v>3</v>
      </c>
      <c r="I15" s="192">
        <v>0.71460000000000001</v>
      </c>
      <c r="J15" s="192">
        <v>0.74439999999999995</v>
      </c>
      <c r="K15" s="192">
        <v>0.46</v>
      </c>
      <c r="L15" s="193">
        <v>0.77600000000000002</v>
      </c>
      <c r="M15" s="193">
        <v>0.504</v>
      </c>
      <c r="N15" s="192">
        <v>0.434</v>
      </c>
      <c r="O15" s="192">
        <v>0.65559999999999996</v>
      </c>
      <c r="P15" s="192">
        <v>0.80669999999999997</v>
      </c>
      <c r="Q15" s="192">
        <v>0.65329999999999999</v>
      </c>
      <c r="R15" s="172">
        <f t="shared" si="0"/>
        <v>1.919</v>
      </c>
      <c r="S15" s="237">
        <v>46099</v>
      </c>
      <c r="T15" s="224">
        <v>46212</v>
      </c>
      <c r="U15" s="195">
        <v>46212</v>
      </c>
      <c r="V15" s="196">
        <v>46157</v>
      </c>
      <c r="W15" s="194">
        <v>46176</v>
      </c>
      <c r="X15" s="194">
        <v>46184</v>
      </c>
      <c r="Y15" s="194">
        <v>46191</v>
      </c>
    </row>
    <row r="16" spans="1:26" s="177" customFormat="1" ht="35" customHeight="1" x14ac:dyDescent="0.45">
      <c r="A16" s="236">
        <v>13</v>
      </c>
      <c r="B16" s="69"/>
      <c r="C16" s="80"/>
      <c r="D16" s="211" t="s">
        <v>18</v>
      </c>
      <c r="E16" s="189" t="s">
        <v>36</v>
      </c>
      <c r="F16" s="190" t="s">
        <v>37</v>
      </c>
      <c r="G16" s="191" t="s">
        <v>37</v>
      </c>
      <c r="H16" s="188" t="s">
        <v>3</v>
      </c>
      <c r="I16" s="192">
        <v>0.7157</v>
      </c>
      <c r="J16" s="192">
        <v>0.53669999999999995</v>
      </c>
      <c r="K16" s="192">
        <v>0.66</v>
      </c>
      <c r="L16" s="193">
        <v>0.86399999999999999</v>
      </c>
      <c r="M16" s="193">
        <v>0.65600000000000003</v>
      </c>
      <c r="N16" s="192">
        <v>0.434</v>
      </c>
      <c r="O16" s="192">
        <v>0.67779999999999996</v>
      </c>
      <c r="P16" s="192">
        <v>0.8367</v>
      </c>
      <c r="Q16" s="192">
        <v>0.69330000000000003</v>
      </c>
      <c r="R16" s="172">
        <f t="shared" si="0"/>
        <v>1.9123999999999999</v>
      </c>
      <c r="S16" s="237">
        <v>45903</v>
      </c>
      <c r="T16" s="224">
        <v>46214</v>
      </c>
      <c r="U16" s="195">
        <v>46214</v>
      </c>
      <c r="V16" s="196">
        <v>46157</v>
      </c>
      <c r="W16" s="194">
        <v>46177</v>
      </c>
      <c r="X16" s="194">
        <v>46184</v>
      </c>
      <c r="Y16" s="194">
        <v>46191</v>
      </c>
    </row>
    <row r="17" spans="1:25" s="177" customFormat="1" ht="35" customHeight="1" x14ac:dyDescent="0.45">
      <c r="A17" s="236">
        <v>14</v>
      </c>
      <c r="B17" s="69"/>
      <c r="C17" s="80"/>
      <c r="D17" s="211" t="s">
        <v>51</v>
      </c>
      <c r="E17" s="189" t="s">
        <v>50</v>
      </c>
      <c r="F17" s="190" t="s">
        <v>15</v>
      </c>
      <c r="G17" s="191" t="s">
        <v>61</v>
      </c>
      <c r="H17" s="188" t="s">
        <v>3</v>
      </c>
      <c r="I17" s="192">
        <v>0.58919999999999995</v>
      </c>
      <c r="J17" s="192">
        <v>0.4728</v>
      </c>
      <c r="K17" s="192">
        <v>0.76</v>
      </c>
      <c r="L17" s="193">
        <v>0.8</v>
      </c>
      <c r="M17" s="193">
        <v>0.6</v>
      </c>
      <c r="N17" s="192">
        <v>0.58489999999999998</v>
      </c>
      <c r="O17" s="192">
        <v>0.6028</v>
      </c>
      <c r="P17" s="192">
        <v>0.79669999999999996</v>
      </c>
      <c r="Q17" s="192">
        <v>0.63670000000000004</v>
      </c>
      <c r="R17" s="172">
        <f t="shared" si="0"/>
        <v>1.8219999999999998</v>
      </c>
      <c r="S17" s="237">
        <v>45965</v>
      </c>
      <c r="T17" s="224">
        <v>46217</v>
      </c>
      <c r="U17" s="195">
        <v>46217</v>
      </c>
      <c r="V17" s="196">
        <v>46164</v>
      </c>
      <c r="W17" s="194">
        <v>46179</v>
      </c>
      <c r="X17" s="194">
        <v>46185</v>
      </c>
      <c r="Y17" s="194">
        <v>46192</v>
      </c>
    </row>
    <row r="18" spans="1:25" s="177" customFormat="1" ht="35" customHeight="1" x14ac:dyDescent="0.45">
      <c r="A18" s="236">
        <v>15</v>
      </c>
      <c r="B18" s="69"/>
      <c r="C18" s="80"/>
      <c r="D18" s="211" t="s">
        <v>18</v>
      </c>
      <c r="E18" s="189" t="s">
        <v>24</v>
      </c>
      <c r="F18" s="190" t="s">
        <v>25</v>
      </c>
      <c r="G18" s="191" t="s">
        <v>65</v>
      </c>
      <c r="H18" s="188" t="s">
        <v>3</v>
      </c>
      <c r="I18" s="192">
        <v>0.63570000000000004</v>
      </c>
      <c r="J18" s="192">
        <v>0.55589999999999995</v>
      </c>
      <c r="K18" s="192">
        <v>0.6</v>
      </c>
      <c r="L18" s="193">
        <v>0.85599999999999998</v>
      </c>
      <c r="M18" s="193">
        <v>0.56000000000000005</v>
      </c>
      <c r="N18" s="192">
        <v>0.50939999999999996</v>
      </c>
      <c r="O18" s="192">
        <v>0.66390000000000005</v>
      </c>
      <c r="P18" s="192">
        <v>0.84670000000000001</v>
      </c>
      <c r="Q18" s="192">
        <v>0.69330000000000003</v>
      </c>
      <c r="R18" s="172">
        <f t="shared" si="0"/>
        <v>1.7915999999999999</v>
      </c>
      <c r="S18" s="237">
        <v>45903</v>
      </c>
      <c r="T18" s="224">
        <v>46213</v>
      </c>
      <c r="U18" s="195">
        <v>46213</v>
      </c>
      <c r="V18" s="196">
        <v>46164</v>
      </c>
      <c r="W18" s="194">
        <v>46177</v>
      </c>
      <c r="X18" s="194">
        <v>46184</v>
      </c>
      <c r="Y18" s="194">
        <v>46191</v>
      </c>
    </row>
    <row r="19" spans="1:25" s="177" customFormat="1" ht="35" customHeight="1" x14ac:dyDescent="0.45">
      <c r="A19" s="236">
        <v>16</v>
      </c>
      <c r="B19" s="69"/>
      <c r="C19" s="80"/>
      <c r="D19" s="211" t="s">
        <v>18</v>
      </c>
      <c r="E19" s="189" t="s">
        <v>48</v>
      </c>
      <c r="F19" s="190" t="s">
        <v>49</v>
      </c>
      <c r="G19" s="191" t="s">
        <v>64</v>
      </c>
      <c r="H19" s="188" t="s">
        <v>3</v>
      </c>
      <c r="I19" s="192">
        <v>0.67349999999999999</v>
      </c>
      <c r="J19" s="192">
        <v>0.5655</v>
      </c>
      <c r="K19" s="192">
        <v>0.52</v>
      </c>
      <c r="L19" s="193">
        <v>0.78400000000000003</v>
      </c>
      <c r="M19" s="193">
        <v>0.55200000000000005</v>
      </c>
      <c r="N19" s="192">
        <v>0.3962</v>
      </c>
      <c r="O19" s="192">
        <v>0.60829999999999995</v>
      </c>
      <c r="P19" s="192">
        <v>0.81330000000000002</v>
      </c>
      <c r="Q19" s="192">
        <v>0.63329999999999997</v>
      </c>
      <c r="R19" s="172">
        <f t="shared" si="0"/>
        <v>1.7589999999999999</v>
      </c>
      <c r="S19" s="237">
        <v>45951</v>
      </c>
      <c r="T19" s="224">
        <v>46212</v>
      </c>
      <c r="U19" s="195">
        <v>46212</v>
      </c>
      <c r="V19" s="196">
        <v>46164</v>
      </c>
      <c r="W19" s="194">
        <v>46177</v>
      </c>
      <c r="X19" s="194">
        <v>46184</v>
      </c>
      <c r="Y19" s="194">
        <v>46191</v>
      </c>
    </row>
    <row r="20" spans="1:25" s="177" customFormat="1" ht="35" customHeight="1" x14ac:dyDescent="0.45">
      <c r="A20" s="232">
        <v>17</v>
      </c>
      <c r="B20" s="66"/>
      <c r="C20" s="215"/>
      <c r="D20" s="209" t="s">
        <v>5</v>
      </c>
      <c r="E20" s="169" t="s">
        <v>83</v>
      </c>
      <c r="F20" s="178"/>
      <c r="G20" s="171" t="s">
        <v>81</v>
      </c>
      <c r="H20" s="168" t="s">
        <v>3</v>
      </c>
      <c r="I20" s="172">
        <v>0.46489999999999998</v>
      </c>
      <c r="J20" s="172">
        <v>0.51759999999999995</v>
      </c>
      <c r="K20" s="172">
        <v>0.74</v>
      </c>
      <c r="L20" s="173">
        <v>0.72799999999999998</v>
      </c>
      <c r="M20" s="173">
        <v>0.496</v>
      </c>
      <c r="N20" s="172">
        <v>0.83020000000000005</v>
      </c>
      <c r="O20" s="172">
        <v>0.52780000000000005</v>
      </c>
      <c r="P20" s="172">
        <v>0.70669999999999999</v>
      </c>
      <c r="Q20" s="172">
        <v>0.62</v>
      </c>
      <c r="R20" s="172">
        <f t="shared" si="0"/>
        <v>1.7224999999999999</v>
      </c>
      <c r="S20" s="233">
        <v>46120</v>
      </c>
      <c r="T20" s="221">
        <v>46219</v>
      </c>
      <c r="U20" s="175">
        <v>46219</v>
      </c>
      <c r="V20" s="176">
        <v>46159</v>
      </c>
      <c r="W20" s="174">
        <v>46180</v>
      </c>
      <c r="X20" s="174">
        <v>46186</v>
      </c>
      <c r="Y20" s="174">
        <v>46193</v>
      </c>
    </row>
    <row r="21" spans="1:25" s="177" customFormat="1" ht="35" customHeight="1" x14ac:dyDescent="0.45">
      <c r="A21" s="232">
        <v>18</v>
      </c>
      <c r="B21" s="66"/>
      <c r="C21" s="215"/>
      <c r="D21" s="209" t="s">
        <v>8</v>
      </c>
      <c r="E21" s="169" t="s">
        <v>9</v>
      </c>
      <c r="F21" s="178" t="s">
        <v>10</v>
      </c>
      <c r="G21" s="171" t="s">
        <v>61</v>
      </c>
      <c r="H21" s="168" t="s">
        <v>11</v>
      </c>
      <c r="I21" s="172">
        <v>0.4703</v>
      </c>
      <c r="J21" s="172">
        <v>0.40899999999999997</v>
      </c>
      <c r="K21" s="172">
        <v>0.84</v>
      </c>
      <c r="L21" s="173">
        <v>0.59199999999999997</v>
      </c>
      <c r="M21" s="173">
        <v>0.38400000000000001</v>
      </c>
      <c r="N21" s="172">
        <v>0.81130000000000002</v>
      </c>
      <c r="O21" s="172">
        <v>0.39169999999999999</v>
      </c>
      <c r="P21" s="172">
        <v>0.63</v>
      </c>
      <c r="Q21" s="172">
        <v>0.44669999999999999</v>
      </c>
      <c r="R21" s="172">
        <f t="shared" si="0"/>
        <v>1.7193000000000001</v>
      </c>
      <c r="S21" s="233">
        <v>45903</v>
      </c>
      <c r="T21" s="221">
        <v>46213</v>
      </c>
      <c r="U21" s="175">
        <v>46213</v>
      </c>
      <c r="V21" s="176">
        <v>46159</v>
      </c>
      <c r="W21" s="174">
        <v>46180</v>
      </c>
      <c r="X21" s="174">
        <v>46186</v>
      </c>
      <c r="Y21" s="174">
        <v>46193</v>
      </c>
    </row>
    <row r="22" spans="1:25" s="177" customFormat="1" ht="35" customHeight="1" x14ac:dyDescent="0.45">
      <c r="A22" s="236">
        <v>19</v>
      </c>
      <c r="B22" s="69"/>
      <c r="C22" s="80"/>
      <c r="D22" s="211" t="s">
        <v>39</v>
      </c>
      <c r="E22" s="189" t="s">
        <v>16</v>
      </c>
      <c r="F22" s="190" t="s">
        <v>17</v>
      </c>
      <c r="G22" s="191" t="s">
        <v>67</v>
      </c>
      <c r="H22" s="188" t="s">
        <v>3</v>
      </c>
      <c r="I22" s="192">
        <v>0.55889999999999995</v>
      </c>
      <c r="J22" s="192">
        <v>0.42809999999999998</v>
      </c>
      <c r="K22" s="192">
        <v>0.7</v>
      </c>
      <c r="L22" s="193">
        <v>0.624</v>
      </c>
      <c r="M22" s="193">
        <v>0.496</v>
      </c>
      <c r="N22" s="192">
        <v>0.58489999999999998</v>
      </c>
      <c r="O22" s="192">
        <v>0.46110000000000001</v>
      </c>
      <c r="P22" s="192">
        <v>0.61670000000000003</v>
      </c>
      <c r="Q22" s="192">
        <v>0.55000000000000004</v>
      </c>
      <c r="R22" s="172">
        <f t="shared" si="0"/>
        <v>1.6869999999999998</v>
      </c>
      <c r="S22" s="237">
        <v>45904</v>
      </c>
      <c r="T22" s="224">
        <v>46217</v>
      </c>
      <c r="U22" s="195">
        <v>46217</v>
      </c>
      <c r="V22" s="196">
        <v>46159</v>
      </c>
      <c r="W22" s="194">
        <v>46178</v>
      </c>
      <c r="X22" s="194">
        <v>46185</v>
      </c>
      <c r="Y22" s="194">
        <v>46192</v>
      </c>
    </row>
    <row r="23" spans="1:25" s="177" customFormat="1" ht="35" customHeight="1" x14ac:dyDescent="0.45">
      <c r="A23" s="236">
        <v>20</v>
      </c>
      <c r="B23" s="76"/>
      <c r="C23" s="80"/>
      <c r="D23" s="211" t="s">
        <v>31</v>
      </c>
      <c r="E23" s="189" t="s">
        <v>30</v>
      </c>
      <c r="F23" s="190" t="s">
        <v>32</v>
      </c>
      <c r="G23" s="191" t="s">
        <v>68</v>
      </c>
      <c r="H23" s="188" t="s">
        <v>3</v>
      </c>
      <c r="I23" s="192">
        <v>0.65300000000000002</v>
      </c>
      <c r="J23" s="192">
        <v>0.4728</v>
      </c>
      <c r="K23" s="192">
        <v>0.56000000000000005</v>
      </c>
      <c r="L23" s="193">
        <v>0.56799999999999995</v>
      </c>
      <c r="M23" s="193">
        <v>0.39200000000000002</v>
      </c>
      <c r="N23" s="192">
        <v>0.32079999999999997</v>
      </c>
      <c r="O23" s="192">
        <v>0.44169999999999998</v>
      </c>
      <c r="P23" s="192">
        <v>0.62329999999999997</v>
      </c>
      <c r="Q23" s="192">
        <v>0.55669999999999997</v>
      </c>
      <c r="R23" s="172">
        <f t="shared" si="0"/>
        <v>1.6858</v>
      </c>
      <c r="S23" s="237">
        <v>45903</v>
      </c>
      <c r="T23" s="224">
        <v>46217</v>
      </c>
      <c r="U23" s="195">
        <v>46217</v>
      </c>
      <c r="V23" s="196">
        <v>46160</v>
      </c>
      <c r="W23" s="194">
        <v>46178</v>
      </c>
      <c r="X23" s="194">
        <v>46185</v>
      </c>
      <c r="Y23" s="194">
        <v>46192</v>
      </c>
    </row>
    <row r="24" spans="1:25" s="177" customFormat="1" ht="35" customHeight="1" x14ac:dyDescent="0.45">
      <c r="A24" s="236">
        <v>21</v>
      </c>
      <c r="B24" s="69"/>
      <c r="C24" s="80"/>
      <c r="D24" s="211" t="s">
        <v>18</v>
      </c>
      <c r="E24" s="189" t="s">
        <v>23</v>
      </c>
      <c r="F24" s="190" t="s">
        <v>15</v>
      </c>
      <c r="G24" s="191" t="s">
        <v>61</v>
      </c>
      <c r="H24" s="188" t="s">
        <v>3</v>
      </c>
      <c r="I24" s="192">
        <v>0.63460000000000005</v>
      </c>
      <c r="J24" s="192">
        <v>0.51439999999999997</v>
      </c>
      <c r="K24" s="192">
        <v>0.52</v>
      </c>
      <c r="L24" s="193">
        <v>0.76800000000000002</v>
      </c>
      <c r="M24" s="193">
        <v>0.57599999999999996</v>
      </c>
      <c r="N24" s="192">
        <v>0.434</v>
      </c>
      <c r="O24" s="192">
        <v>0.6472</v>
      </c>
      <c r="P24" s="192">
        <v>0.83330000000000004</v>
      </c>
      <c r="Q24" s="192">
        <v>0.7</v>
      </c>
      <c r="R24" s="172">
        <f t="shared" si="0"/>
        <v>1.669</v>
      </c>
      <c r="S24" s="237">
        <v>45903</v>
      </c>
      <c r="T24" s="224">
        <v>46212</v>
      </c>
      <c r="U24" s="195">
        <v>46212</v>
      </c>
      <c r="V24" s="196">
        <v>46166</v>
      </c>
      <c r="W24" s="194">
        <v>46177</v>
      </c>
      <c r="X24" s="194">
        <v>46184</v>
      </c>
      <c r="Y24" s="194">
        <v>46191</v>
      </c>
    </row>
    <row r="25" spans="1:25" s="177" customFormat="1" ht="35" customHeight="1" x14ac:dyDescent="0.45">
      <c r="A25" s="239">
        <v>22</v>
      </c>
      <c r="B25" s="74"/>
      <c r="C25" s="82"/>
      <c r="D25" s="212" t="s">
        <v>2</v>
      </c>
      <c r="E25" s="199" t="s">
        <v>92</v>
      </c>
      <c r="F25" s="200"/>
      <c r="G25" s="201" t="s">
        <v>65</v>
      </c>
      <c r="H25" s="198" t="s">
        <v>3</v>
      </c>
      <c r="I25" s="202">
        <v>0.52</v>
      </c>
      <c r="J25" s="202">
        <v>0.47599999999999998</v>
      </c>
      <c r="K25" s="202">
        <v>0.64</v>
      </c>
      <c r="L25" s="203">
        <v>0.71199999999999997</v>
      </c>
      <c r="M25" s="203">
        <v>0.42399999999999999</v>
      </c>
      <c r="N25" s="202">
        <v>0.77359999999999995</v>
      </c>
      <c r="O25" s="202">
        <v>0.54720000000000002</v>
      </c>
      <c r="P25" s="202">
        <v>0.72330000000000005</v>
      </c>
      <c r="Q25" s="202">
        <v>0.57669999999999999</v>
      </c>
      <c r="R25" s="172">
        <f t="shared" si="0"/>
        <v>1.6360000000000001</v>
      </c>
      <c r="S25" s="240">
        <v>46038</v>
      </c>
      <c r="T25" s="225">
        <v>46215</v>
      </c>
      <c r="U25" s="205">
        <v>46215</v>
      </c>
      <c r="V25" s="206">
        <v>46158</v>
      </c>
      <c r="W25" s="204">
        <v>46179</v>
      </c>
      <c r="X25" s="204">
        <v>46181</v>
      </c>
      <c r="Y25" s="204">
        <v>46188</v>
      </c>
    </row>
    <row r="26" spans="1:25" s="177" customFormat="1" ht="35" customHeight="1" x14ac:dyDescent="0.45">
      <c r="A26" s="239">
        <v>23</v>
      </c>
      <c r="B26" s="74"/>
      <c r="C26" s="82"/>
      <c r="D26" s="212" t="s">
        <v>2</v>
      </c>
      <c r="E26" s="199" t="s">
        <v>93</v>
      </c>
      <c r="F26" s="200"/>
      <c r="G26" s="201" t="s">
        <v>66</v>
      </c>
      <c r="H26" s="198" t="s">
        <v>3</v>
      </c>
      <c r="I26" s="202">
        <v>0.53620000000000001</v>
      </c>
      <c r="J26" s="202">
        <v>0.38979999999999998</v>
      </c>
      <c r="K26" s="202">
        <v>0.7</v>
      </c>
      <c r="L26" s="203">
        <v>0.76800000000000002</v>
      </c>
      <c r="M26" s="203">
        <v>0.52</v>
      </c>
      <c r="N26" s="202">
        <v>0.77359999999999995</v>
      </c>
      <c r="O26" s="202">
        <v>0.4778</v>
      </c>
      <c r="P26" s="202">
        <v>0.66669999999999996</v>
      </c>
      <c r="Q26" s="202">
        <v>0.56330000000000002</v>
      </c>
      <c r="R26" s="172">
        <f t="shared" si="0"/>
        <v>1.6259999999999999</v>
      </c>
      <c r="S26" s="240">
        <v>46036</v>
      </c>
      <c r="T26" s="225">
        <v>46214</v>
      </c>
      <c r="U26" s="205">
        <v>46214</v>
      </c>
      <c r="V26" s="206">
        <v>46164</v>
      </c>
      <c r="W26" s="204">
        <v>46179</v>
      </c>
      <c r="X26" s="204">
        <v>46181</v>
      </c>
      <c r="Y26" s="204">
        <v>46188</v>
      </c>
    </row>
    <row r="27" spans="1:25" s="177" customFormat="1" ht="35" customHeight="1" x14ac:dyDescent="0.45">
      <c r="A27" s="232">
        <v>24</v>
      </c>
      <c r="B27" s="66"/>
      <c r="C27" s="215"/>
      <c r="D27" s="209" t="s">
        <v>52</v>
      </c>
      <c r="E27" s="169" t="s">
        <v>54</v>
      </c>
      <c r="F27" s="178" t="s">
        <v>53</v>
      </c>
      <c r="G27" s="171" t="s">
        <v>64</v>
      </c>
      <c r="H27" s="168" t="s">
        <v>3</v>
      </c>
      <c r="I27" s="172">
        <v>0.38700000000000001</v>
      </c>
      <c r="J27" s="172">
        <v>0.34189999999999998</v>
      </c>
      <c r="K27" s="172">
        <v>0.82</v>
      </c>
      <c r="L27" s="207">
        <v>0.52</v>
      </c>
      <c r="M27" s="207">
        <v>0.34399999999999997</v>
      </c>
      <c r="N27" s="172">
        <v>0.50939999999999996</v>
      </c>
      <c r="O27" s="172">
        <v>0.35830000000000001</v>
      </c>
      <c r="P27" s="172">
        <v>0.51</v>
      </c>
      <c r="Q27" s="172">
        <v>0.41670000000000001</v>
      </c>
      <c r="R27" s="172">
        <f t="shared" si="0"/>
        <v>1.5488999999999999</v>
      </c>
      <c r="S27" s="233">
        <v>45974</v>
      </c>
      <c r="T27" s="226">
        <v>46218</v>
      </c>
      <c r="U27" s="208">
        <v>46218</v>
      </c>
      <c r="V27" s="176">
        <v>46159</v>
      </c>
      <c r="W27" s="174">
        <v>46180</v>
      </c>
      <c r="X27" s="174">
        <v>46186</v>
      </c>
      <c r="Y27" s="174">
        <v>46193</v>
      </c>
    </row>
    <row r="28" spans="1:25" s="177" customFormat="1" ht="35" customHeight="1" x14ac:dyDescent="0.45">
      <c r="A28" s="236">
        <v>25</v>
      </c>
      <c r="B28" s="69"/>
      <c r="C28" s="80"/>
      <c r="D28" s="211" t="s">
        <v>87</v>
      </c>
      <c r="E28" s="189" t="s">
        <v>88</v>
      </c>
      <c r="F28" s="190"/>
      <c r="G28" s="191" t="s">
        <v>74</v>
      </c>
      <c r="H28" s="188" t="s">
        <v>3</v>
      </c>
      <c r="I28" s="192">
        <v>0.47460000000000002</v>
      </c>
      <c r="J28" s="192">
        <v>0.4728</v>
      </c>
      <c r="K28" s="192">
        <v>0.56000000000000005</v>
      </c>
      <c r="L28" s="193">
        <v>0.752</v>
      </c>
      <c r="M28" s="193">
        <v>0.41599999999999998</v>
      </c>
      <c r="N28" s="192">
        <v>0.3962</v>
      </c>
      <c r="O28" s="192">
        <v>0.58330000000000004</v>
      </c>
      <c r="P28" s="192">
        <v>0.69</v>
      </c>
      <c r="Q28" s="192">
        <v>0.62</v>
      </c>
      <c r="R28" s="172">
        <f t="shared" si="0"/>
        <v>1.5074000000000001</v>
      </c>
      <c r="S28" s="237">
        <v>46134</v>
      </c>
      <c r="T28" s="224">
        <v>46217</v>
      </c>
      <c r="U28" s="195">
        <v>46217</v>
      </c>
      <c r="V28" s="196">
        <v>46164</v>
      </c>
      <c r="W28" s="194">
        <v>46179</v>
      </c>
      <c r="X28" s="194">
        <v>46185</v>
      </c>
      <c r="Y28" s="194">
        <v>46192</v>
      </c>
    </row>
    <row r="29" spans="1:25" s="177" customFormat="1" ht="35" customHeight="1" x14ac:dyDescent="0.45">
      <c r="A29" s="232">
        <v>26</v>
      </c>
      <c r="B29" s="66"/>
      <c r="C29" s="215"/>
      <c r="D29" s="209" t="s">
        <v>26</v>
      </c>
      <c r="E29" s="169" t="s">
        <v>28</v>
      </c>
      <c r="F29" s="178" t="s">
        <v>27</v>
      </c>
      <c r="G29" s="171" t="s">
        <v>68</v>
      </c>
      <c r="H29" s="168" t="s">
        <v>3</v>
      </c>
      <c r="I29" s="172">
        <v>0.28970000000000001</v>
      </c>
      <c r="J29" s="172">
        <v>0.30990000000000001</v>
      </c>
      <c r="K29" s="172">
        <v>0.9</v>
      </c>
      <c r="L29" s="173">
        <v>0.52</v>
      </c>
      <c r="M29" s="173">
        <v>0.39200000000000002</v>
      </c>
      <c r="N29" s="172">
        <v>0.56599999999999995</v>
      </c>
      <c r="O29" s="172">
        <v>0.38890000000000002</v>
      </c>
      <c r="P29" s="172">
        <v>0.53</v>
      </c>
      <c r="Q29" s="172">
        <v>0.48330000000000001</v>
      </c>
      <c r="R29" s="172">
        <f t="shared" si="0"/>
        <v>1.4996</v>
      </c>
      <c r="S29" s="233">
        <v>45903</v>
      </c>
      <c r="T29" s="221">
        <v>46213</v>
      </c>
      <c r="U29" s="175">
        <v>46213</v>
      </c>
      <c r="V29" s="176">
        <v>46165</v>
      </c>
      <c r="W29" s="174">
        <v>46180</v>
      </c>
      <c r="X29" s="174">
        <v>46186</v>
      </c>
      <c r="Y29" s="174">
        <v>46193</v>
      </c>
    </row>
    <row r="30" spans="1:25" s="177" customFormat="1" ht="35" customHeight="1" x14ac:dyDescent="0.45">
      <c r="A30" s="232">
        <v>27</v>
      </c>
      <c r="B30" s="66"/>
      <c r="C30" s="215"/>
      <c r="D30" s="209" t="s">
        <v>40</v>
      </c>
      <c r="E30" s="169" t="s">
        <v>41</v>
      </c>
      <c r="F30" s="178" t="s">
        <v>42</v>
      </c>
      <c r="G30" s="171" t="s">
        <v>69</v>
      </c>
      <c r="H30" s="168" t="s">
        <v>3</v>
      </c>
      <c r="I30" s="172">
        <v>0.4022</v>
      </c>
      <c r="J30" s="172">
        <v>0.37380000000000002</v>
      </c>
      <c r="K30" s="172">
        <v>0.72</v>
      </c>
      <c r="L30" s="173">
        <v>0.72799999999999998</v>
      </c>
      <c r="M30" s="173">
        <v>0.40799999999999997</v>
      </c>
      <c r="N30" s="172">
        <v>0.56599999999999995</v>
      </c>
      <c r="O30" s="172">
        <v>0.46939999999999998</v>
      </c>
      <c r="P30" s="172">
        <v>0.67</v>
      </c>
      <c r="Q30" s="172">
        <v>0.56330000000000002</v>
      </c>
      <c r="R30" s="172">
        <f t="shared" si="0"/>
        <v>1.496</v>
      </c>
      <c r="S30" s="233">
        <v>45905</v>
      </c>
      <c r="T30" s="221">
        <v>46218</v>
      </c>
      <c r="U30" s="175">
        <v>46218</v>
      </c>
      <c r="V30" s="176">
        <v>46165</v>
      </c>
      <c r="W30" s="174">
        <v>46180</v>
      </c>
      <c r="X30" s="174">
        <v>46186</v>
      </c>
      <c r="Y30" s="174">
        <v>46193</v>
      </c>
    </row>
    <row r="31" spans="1:25" s="177" customFormat="1" ht="35" customHeight="1" x14ac:dyDescent="0.45">
      <c r="A31" s="232">
        <v>28</v>
      </c>
      <c r="B31" s="66"/>
      <c r="C31" s="215"/>
      <c r="D31" s="209" t="s">
        <v>29</v>
      </c>
      <c r="E31" s="169" t="s">
        <v>34</v>
      </c>
      <c r="F31" s="178" t="s">
        <v>35</v>
      </c>
      <c r="G31" s="171" t="s">
        <v>70</v>
      </c>
      <c r="H31" s="168" t="s">
        <v>3</v>
      </c>
      <c r="I31" s="172">
        <v>0.34489999999999998</v>
      </c>
      <c r="J31" s="172">
        <v>0.29709999999999998</v>
      </c>
      <c r="K31" s="172">
        <v>0.82</v>
      </c>
      <c r="L31" s="173">
        <v>0.496</v>
      </c>
      <c r="M31" s="173">
        <v>0.34399999999999997</v>
      </c>
      <c r="N31" s="172">
        <v>0.77359999999999995</v>
      </c>
      <c r="O31" s="172">
        <v>0.19719999999999999</v>
      </c>
      <c r="P31" s="172">
        <v>0.50329999999999997</v>
      </c>
      <c r="Q31" s="172">
        <v>0.39329999999999998</v>
      </c>
      <c r="R31" s="172">
        <f t="shared" si="0"/>
        <v>1.4619999999999997</v>
      </c>
      <c r="S31" s="233">
        <v>45902</v>
      </c>
      <c r="T31" s="221">
        <v>46218</v>
      </c>
      <c r="U31" s="175">
        <v>46218</v>
      </c>
      <c r="V31" s="176">
        <v>46165</v>
      </c>
      <c r="W31" s="174">
        <v>46180</v>
      </c>
      <c r="X31" s="174">
        <v>46187</v>
      </c>
      <c r="Y31" s="174">
        <v>46194</v>
      </c>
    </row>
    <row r="32" spans="1:25" s="177" customFormat="1" ht="35" customHeight="1" x14ac:dyDescent="0.45">
      <c r="A32" s="236">
        <v>29</v>
      </c>
      <c r="B32" s="69"/>
      <c r="C32" s="80"/>
      <c r="D32" s="211" t="s">
        <v>44</v>
      </c>
      <c r="E32" s="189" t="s">
        <v>45</v>
      </c>
      <c r="F32" s="190" t="s">
        <v>46</v>
      </c>
      <c r="G32" s="191" t="s">
        <v>46</v>
      </c>
      <c r="H32" s="188" t="s">
        <v>3</v>
      </c>
      <c r="I32" s="192">
        <v>0.47889999999999999</v>
      </c>
      <c r="J32" s="192">
        <v>0.40260000000000001</v>
      </c>
      <c r="K32" s="192">
        <v>0.56000000000000005</v>
      </c>
      <c r="L32" s="193">
        <v>0.67200000000000004</v>
      </c>
      <c r="M32" s="193">
        <v>0.41599999999999998</v>
      </c>
      <c r="N32" s="192">
        <v>0.37740000000000001</v>
      </c>
      <c r="O32" s="192">
        <v>0.47220000000000001</v>
      </c>
      <c r="P32" s="192">
        <v>0.61670000000000003</v>
      </c>
      <c r="Q32" s="192">
        <v>0.52669999999999995</v>
      </c>
      <c r="R32" s="172">
        <f t="shared" si="0"/>
        <v>1.4415</v>
      </c>
      <c r="S32" s="237">
        <v>45912</v>
      </c>
      <c r="T32" s="224">
        <v>46217</v>
      </c>
      <c r="U32" s="195">
        <v>46217</v>
      </c>
      <c r="V32" s="196">
        <v>46166</v>
      </c>
      <c r="W32" s="194">
        <v>46178</v>
      </c>
      <c r="X32" s="194">
        <v>46185</v>
      </c>
      <c r="Y32" s="194">
        <v>46192</v>
      </c>
    </row>
    <row r="33" spans="1:25" s="177" customFormat="1" ht="35" customHeight="1" x14ac:dyDescent="0.45">
      <c r="A33" s="234">
        <v>30</v>
      </c>
      <c r="B33" s="72"/>
      <c r="C33" s="81"/>
      <c r="D33" s="210" t="s">
        <v>20</v>
      </c>
      <c r="E33" s="180" t="s">
        <v>22</v>
      </c>
      <c r="F33" s="181" t="s">
        <v>21</v>
      </c>
      <c r="G33" s="182" t="s">
        <v>71</v>
      </c>
      <c r="H33" s="179" t="s">
        <v>4</v>
      </c>
      <c r="I33" s="183">
        <v>0.33950000000000002</v>
      </c>
      <c r="J33" s="183">
        <v>0.34820000000000001</v>
      </c>
      <c r="K33" s="183">
        <v>0.72</v>
      </c>
      <c r="L33" s="184">
        <v>0.35199999999999998</v>
      </c>
      <c r="M33" s="184">
        <v>0.32800000000000001</v>
      </c>
      <c r="N33" s="183">
        <v>0.8679</v>
      </c>
      <c r="O33" s="183">
        <v>0.28060000000000002</v>
      </c>
      <c r="P33" s="183">
        <v>0.39</v>
      </c>
      <c r="Q33" s="183">
        <v>0.29670000000000002</v>
      </c>
      <c r="R33" s="172">
        <f t="shared" si="0"/>
        <v>1.4077</v>
      </c>
      <c r="S33" s="238">
        <v>45902</v>
      </c>
      <c r="T33" s="223">
        <v>46211</v>
      </c>
      <c r="U33" s="186">
        <v>46211</v>
      </c>
      <c r="V33" s="187">
        <v>46164</v>
      </c>
      <c r="W33" s="197">
        <v>46178</v>
      </c>
      <c r="X33" s="197">
        <v>46187</v>
      </c>
      <c r="Y33" s="197">
        <v>46194</v>
      </c>
    </row>
    <row r="34" spans="1:25" s="177" customFormat="1" ht="35" customHeight="1" x14ac:dyDescent="0.45">
      <c r="A34" s="236">
        <v>31</v>
      </c>
      <c r="B34" s="69"/>
      <c r="C34" s="80"/>
      <c r="D34" s="211" t="s">
        <v>79</v>
      </c>
      <c r="E34" s="189" t="s">
        <v>80</v>
      </c>
      <c r="F34" s="190"/>
      <c r="G34" s="191" t="s">
        <v>64</v>
      </c>
      <c r="H34" s="188" t="s">
        <v>3</v>
      </c>
      <c r="I34" s="192">
        <v>0.34699999999999998</v>
      </c>
      <c r="J34" s="192">
        <v>0.33860000000000001</v>
      </c>
      <c r="K34" s="192">
        <v>0.34</v>
      </c>
      <c r="L34" s="193">
        <v>0.56000000000000005</v>
      </c>
      <c r="M34" s="193">
        <v>0.32</v>
      </c>
      <c r="N34" s="192">
        <v>0.32079999999999997</v>
      </c>
      <c r="O34" s="192">
        <v>0.30830000000000002</v>
      </c>
      <c r="P34" s="192">
        <v>0.47</v>
      </c>
      <c r="Q34" s="192">
        <v>0.4133</v>
      </c>
      <c r="R34" s="172">
        <f t="shared" si="0"/>
        <v>1.0256000000000001</v>
      </c>
      <c r="S34" s="237">
        <v>46119</v>
      </c>
      <c r="T34" s="224">
        <v>46217</v>
      </c>
      <c r="U34" s="195">
        <v>46217</v>
      </c>
      <c r="V34" s="196">
        <v>46165</v>
      </c>
      <c r="W34" s="194">
        <v>46178</v>
      </c>
      <c r="X34" s="194">
        <v>46185</v>
      </c>
      <c r="Y34" s="194">
        <v>46192</v>
      </c>
    </row>
    <row r="35" spans="1:25" s="177" customFormat="1" ht="35" customHeight="1" x14ac:dyDescent="0.45">
      <c r="A35" s="241">
        <v>32</v>
      </c>
      <c r="B35" s="242"/>
      <c r="C35" s="243"/>
      <c r="D35" s="244" t="s">
        <v>18</v>
      </c>
      <c r="E35" s="245" t="s">
        <v>47</v>
      </c>
      <c r="F35" s="246" t="s">
        <v>37</v>
      </c>
      <c r="G35" s="247" t="s">
        <v>37</v>
      </c>
      <c r="H35" s="248" t="s">
        <v>3</v>
      </c>
      <c r="I35" s="249">
        <v>6.59E-2</v>
      </c>
      <c r="J35" s="249">
        <v>0.08</v>
      </c>
      <c r="K35" s="249">
        <v>0.54</v>
      </c>
      <c r="L35" s="250">
        <v>0.78400000000000003</v>
      </c>
      <c r="M35" s="250">
        <v>0.58399999999999996</v>
      </c>
      <c r="N35" s="249">
        <v>0.54720000000000002</v>
      </c>
      <c r="O35" s="249">
        <v>0.54169999999999996</v>
      </c>
      <c r="P35" s="249">
        <v>0.73</v>
      </c>
      <c r="Q35" s="249">
        <v>0.50670000000000004</v>
      </c>
      <c r="R35" s="251">
        <f t="shared" si="0"/>
        <v>0.68590000000000007</v>
      </c>
      <c r="S35" s="252">
        <v>45926</v>
      </c>
      <c r="T35" s="224">
        <v>46216</v>
      </c>
      <c r="U35" s="195">
        <v>46216</v>
      </c>
      <c r="V35" s="196">
        <v>46165</v>
      </c>
      <c r="W35" s="194">
        <v>46179</v>
      </c>
      <c r="X35" s="194">
        <v>46184</v>
      </c>
      <c r="Y35" s="194">
        <v>46191</v>
      </c>
    </row>
  </sheetData>
  <mergeCells count="3">
    <mergeCell ref="B3:D3"/>
    <mergeCell ref="A2:Z2"/>
    <mergeCell ref="A1:Z1"/>
  </mergeCells>
  <phoneticPr fontId="1" type="noConversion"/>
  <conditionalFormatting sqref="A6">
    <cfRule type="duplicateValues" priority="10"/>
  </conditionalFormatting>
  <conditionalFormatting sqref="A18">
    <cfRule type="duplicateValues" priority="17"/>
  </conditionalFormatting>
  <conditionalFormatting sqref="A19">
    <cfRule type="duplicateValues" priority="16"/>
  </conditionalFormatting>
  <conditionalFormatting sqref="A20">
    <cfRule type="duplicateValues" priority="15"/>
  </conditionalFormatting>
  <conditionalFormatting sqref="A21:A22">
    <cfRule type="duplicateValues" priority="19"/>
  </conditionalFormatting>
  <conditionalFormatting sqref="A23">
    <cfRule type="duplicateValues" priority="14"/>
  </conditionalFormatting>
  <conditionalFormatting sqref="A24:A25">
    <cfRule type="duplicateValues" priority="20"/>
  </conditionalFormatting>
  <conditionalFormatting sqref="A26">
    <cfRule type="duplicateValues" priority="13"/>
  </conditionalFormatting>
  <conditionalFormatting sqref="A27">
    <cfRule type="duplicateValues" priority="12"/>
  </conditionalFormatting>
  <conditionalFormatting sqref="A28">
    <cfRule type="duplicateValues" priority="21"/>
  </conditionalFormatting>
  <conditionalFormatting sqref="A29">
    <cfRule type="duplicateValues" priority="22"/>
  </conditionalFormatting>
  <conditionalFormatting sqref="A30">
    <cfRule type="duplicateValues" priority="23"/>
  </conditionalFormatting>
  <conditionalFormatting sqref="A31">
    <cfRule type="duplicateValues" priority="11"/>
  </conditionalFormatting>
  <conditionalFormatting sqref="A32 A4:A5 A7:A17">
    <cfRule type="duplicateValues" priority="18"/>
  </conditionalFormatting>
  <conditionalFormatting sqref="A33">
    <cfRule type="duplicateValues" priority="9"/>
  </conditionalFormatting>
  <conditionalFormatting sqref="A34">
    <cfRule type="duplicateValues" priority="8"/>
  </conditionalFormatting>
  <conditionalFormatting sqref="A35">
    <cfRule type="duplicateValues" priority="7"/>
  </conditionalFormatting>
  <conditionalFormatting sqref="E6">
    <cfRule type="duplicateValues" priority="33"/>
  </conditionalFormatting>
  <conditionalFormatting sqref="E18">
    <cfRule type="duplicateValues" priority="49"/>
  </conditionalFormatting>
  <conditionalFormatting sqref="E19">
    <cfRule type="duplicateValues" priority="48"/>
  </conditionalFormatting>
  <conditionalFormatting sqref="E20">
    <cfRule type="duplicateValues" priority="47"/>
  </conditionalFormatting>
  <conditionalFormatting sqref="E21:E22">
    <cfRule type="duplicateValues" priority="51"/>
  </conditionalFormatting>
  <conditionalFormatting sqref="E23">
    <cfRule type="duplicateValues" priority="43"/>
  </conditionalFormatting>
  <conditionalFormatting sqref="E24:E25">
    <cfRule type="duplicateValues" priority="53"/>
  </conditionalFormatting>
  <conditionalFormatting sqref="E26">
    <cfRule type="duplicateValues" priority="40"/>
  </conditionalFormatting>
  <conditionalFormatting sqref="E27">
    <cfRule type="duplicateValues" priority="38"/>
  </conditionalFormatting>
  <conditionalFormatting sqref="E28">
    <cfRule type="duplicateValues" priority="55"/>
  </conditionalFormatting>
  <conditionalFormatting sqref="E29">
    <cfRule type="duplicateValues" priority="57"/>
  </conditionalFormatting>
  <conditionalFormatting sqref="E30">
    <cfRule type="duplicateValues" priority="58"/>
  </conditionalFormatting>
  <conditionalFormatting sqref="E31">
    <cfRule type="duplicateValues" priority="36"/>
  </conditionalFormatting>
  <conditionalFormatting sqref="E32 E3:E5 E7:E17">
    <cfRule type="duplicateValues" priority="50"/>
  </conditionalFormatting>
  <conditionalFormatting sqref="E33">
    <cfRule type="duplicateValues" priority="30"/>
  </conditionalFormatting>
  <conditionalFormatting sqref="E34">
    <cfRule type="duplicateValues" priority="28"/>
  </conditionalFormatting>
  <conditionalFormatting sqref="E35">
    <cfRule type="duplicateValues" priority="26"/>
  </conditionalFormatting>
  <conditionalFormatting sqref="G6">
    <cfRule type="duplicateValues" priority="34"/>
  </conditionalFormatting>
  <conditionalFormatting sqref="G18">
    <cfRule type="duplicateValues" priority="46"/>
  </conditionalFormatting>
  <conditionalFormatting sqref="G19">
    <cfRule type="duplicateValues" priority="45"/>
  </conditionalFormatting>
  <conditionalFormatting sqref="G20">
    <cfRule type="duplicateValues" priority="44"/>
  </conditionalFormatting>
  <conditionalFormatting sqref="G21:G22">
    <cfRule type="duplicateValues" priority="52"/>
  </conditionalFormatting>
  <conditionalFormatting sqref="G23">
    <cfRule type="duplicateValues" priority="42"/>
  </conditionalFormatting>
  <conditionalFormatting sqref="G24:G25">
    <cfRule type="duplicateValues" priority="54"/>
  </conditionalFormatting>
  <conditionalFormatting sqref="G26">
    <cfRule type="duplicateValues" priority="41"/>
  </conditionalFormatting>
  <conditionalFormatting sqref="G27">
    <cfRule type="duplicateValues" priority="39"/>
  </conditionalFormatting>
  <conditionalFormatting sqref="G28">
    <cfRule type="duplicateValues" priority="56"/>
  </conditionalFormatting>
  <conditionalFormatting sqref="G29">
    <cfRule type="duplicateValues" priority="37"/>
  </conditionalFormatting>
  <conditionalFormatting sqref="G30">
    <cfRule type="duplicateValues" priority="59"/>
  </conditionalFormatting>
  <conditionalFormatting sqref="G31">
    <cfRule type="duplicateValues" priority="35"/>
  </conditionalFormatting>
  <conditionalFormatting sqref="G32 G4:G5 G7:G17">
    <cfRule type="duplicateValues" priority="60"/>
  </conditionalFormatting>
  <conditionalFormatting sqref="G33">
    <cfRule type="duplicateValues" priority="31"/>
  </conditionalFormatting>
  <conditionalFormatting sqref="G34">
    <cfRule type="duplicateValues" priority="29"/>
  </conditionalFormatting>
  <conditionalFormatting sqref="G35">
    <cfRule type="duplicateValues" priority="27"/>
  </conditionalFormatting>
  <conditionalFormatting sqref="I4:U35">
    <cfRule type="cellIs" dxfId="14" priority="25" operator="lessThan">
      <formula>0.6</formula>
    </cfRule>
  </conditionalFormatting>
  <conditionalFormatting sqref="L4:M4">
    <cfRule type="cellIs" dxfId="13" priority="6" operator="lessThan">
      <formula>0.6</formula>
    </cfRule>
  </conditionalFormatting>
  <conditionalFormatting sqref="L6:M30">
    <cfRule type="cellIs" dxfId="12" priority="4" operator="lessThan">
      <formula>0.6</formula>
    </cfRule>
  </conditionalFormatting>
  <conditionalFormatting sqref="L32:M35">
    <cfRule type="cellIs" dxfId="11" priority="2" operator="lessThan">
      <formula>0.6</formula>
    </cfRule>
  </conditionalFormatting>
  <conditionalFormatting sqref="T4:U4">
    <cfRule type="cellIs" dxfId="10" priority="5" operator="lessThan">
      <formula>0.6</formula>
    </cfRule>
  </conditionalFormatting>
  <conditionalFormatting sqref="T6:U30">
    <cfRule type="cellIs" dxfId="9" priority="3" operator="lessThan">
      <formula>0.6</formula>
    </cfRule>
  </conditionalFormatting>
  <conditionalFormatting sqref="T32:U35">
    <cfRule type="cellIs" dxfId="8" priority="1" operator="lessThan">
      <formula>0.6</formula>
    </cfRule>
  </conditionalFormatting>
  <conditionalFormatting sqref="U5">
    <cfRule type="cellIs" dxfId="7" priority="32" operator="lessThan">
      <formula>0.6</formula>
    </cfRule>
  </conditionalFormatting>
  <conditionalFormatting sqref="W4:Y32">
    <cfRule type="cellIs" dxfId="6" priority="24" operator="lessThan">
      <formula>0.6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8" scale="60" fitToWidth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65CF4-C4B6-4AEA-B3D3-E67BE8C3C713}">
  <sheetPr>
    <pageSetUpPr fitToPage="1"/>
  </sheetPr>
  <dimension ref="A1:U34"/>
  <sheetViews>
    <sheetView zoomScale="80" zoomScaleNormal="80" zoomScalePageLayoutView="55" workbookViewId="0">
      <selection activeCell="G5" sqref="G5"/>
    </sheetView>
  </sheetViews>
  <sheetFormatPr defaultRowHeight="16.149999999999999" x14ac:dyDescent="0.45"/>
  <cols>
    <col min="1" max="1" width="5" style="1" customWidth="1"/>
    <col min="2" max="2" width="2.796875" hidden="1" customWidth="1"/>
    <col min="3" max="3" width="3.46484375" customWidth="1"/>
    <col min="4" max="4" width="15.53125" bestFit="1" customWidth="1"/>
    <col min="5" max="5" width="31.796875" customWidth="1"/>
    <col min="6" max="6" width="24.46484375" hidden="1" customWidth="1"/>
    <col min="7" max="7" width="11.19921875" customWidth="1"/>
    <col min="8" max="8" width="12.796875" customWidth="1"/>
    <col min="9" max="10" width="19.6640625" customWidth="1"/>
    <col min="11" max="11" width="17.796875" customWidth="1"/>
    <col min="12" max="12" width="21.1328125" customWidth="1"/>
    <col min="13" max="15" width="16.53125" customWidth="1"/>
    <col min="16" max="16" width="10.19921875" hidden="1" customWidth="1"/>
    <col min="17" max="17" width="13.53125" bestFit="1" customWidth="1"/>
    <col min="18" max="21" width="13.53125" customWidth="1"/>
  </cols>
  <sheetData>
    <row r="1" spans="1:21" ht="46.05" customHeight="1" x14ac:dyDescent="0.5">
      <c r="A1" s="357" t="s">
        <v>116</v>
      </c>
      <c r="B1" s="358"/>
      <c r="C1" s="358"/>
      <c r="D1" s="358"/>
      <c r="E1" s="357"/>
      <c r="F1" s="357"/>
      <c r="G1" s="357"/>
      <c r="H1" s="357"/>
      <c r="I1" s="357"/>
      <c r="J1" s="357"/>
      <c r="K1" s="357"/>
      <c r="L1" s="357"/>
      <c r="M1" s="357"/>
      <c r="N1" s="357"/>
      <c r="O1" s="357"/>
      <c r="P1" s="357"/>
      <c r="Q1" s="357"/>
      <c r="R1" s="357"/>
      <c r="S1" s="357"/>
      <c r="T1" s="357"/>
      <c r="U1" s="78" t="s">
        <v>111</v>
      </c>
    </row>
    <row r="2" spans="1:21" ht="44" customHeight="1" x14ac:dyDescent="0.45">
      <c r="A2" s="120"/>
      <c r="B2" s="350" t="s">
        <v>0</v>
      </c>
      <c r="C2" s="350"/>
      <c r="D2" s="351"/>
      <c r="E2" s="156" t="s">
        <v>89</v>
      </c>
      <c r="F2" s="156" t="s">
        <v>56</v>
      </c>
      <c r="G2" s="157" t="s">
        <v>56</v>
      </c>
      <c r="H2" s="156" t="s">
        <v>1</v>
      </c>
      <c r="I2" s="156" t="s">
        <v>97</v>
      </c>
      <c r="J2" s="156" t="s">
        <v>98</v>
      </c>
      <c r="K2" s="156" t="s">
        <v>95</v>
      </c>
      <c r="L2" s="156" t="s">
        <v>99</v>
      </c>
      <c r="M2" s="156" t="s">
        <v>100</v>
      </c>
      <c r="N2" s="156" t="s">
        <v>101</v>
      </c>
      <c r="O2" s="156" t="s">
        <v>108</v>
      </c>
      <c r="P2" s="156" t="s">
        <v>55</v>
      </c>
      <c r="Q2" s="156" t="s">
        <v>90</v>
      </c>
      <c r="R2" s="156" t="s">
        <v>118</v>
      </c>
      <c r="S2" s="156" t="s">
        <v>119</v>
      </c>
      <c r="T2" s="156" t="s">
        <v>120</v>
      </c>
      <c r="U2" s="156" t="s">
        <v>121</v>
      </c>
    </row>
    <row r="3" spans="1:21" x14ac:dyDescent="0.45">
      <c r="A3" s="121">
        <v>1</v>
      </c>
      <c r="B3" s="26"/>
      <c r="C3" s="26"/>
      <c r="D3" s="151" t="s">
        <v>7</v>
      </c>
      <c r="E3" s="125" t="s">
        <v>38</v>
      </c>
      <c r="F3" s="126" t="s">
        <v>57</v>
      </c>
      <c r="G3" s="127" t="s">
        <v>126</v>
      </c>
      <c r="H3" s="121" t="s">
        <v>19</v>
      </c>
      <c r="I3" s="128">
        <v>0.92</v>
      </c>
      <c r="J3" s="128">
        <v>0.86580000000000001</v>
      </c>
      <c r="K3" s="128">
        <v>0.88</v>
      </c>
      <c r="L3" s="128">
        <v>0.92449999999999999</v>
      </c>
      <c r="M3" s="128">
        <v>0.8306</v>
      </c>
      <c r="N3" s="128">
        <v>0.92669999999999997</v>
      </c>
      <c r="O3" s="128">
        <v>0.82330000000000003</v>
      </c>
      <c r="P3" s="128">
        <f t="shared" ref="P3:P34" si="0">I3+J3+K3+L3+M3+N3+O3</f>
        <v>6.1708999999999996</v>
      </c>
      <c r="Q3" s="129">
        <v>45904</v>
      </c>
      <c r="R3" s="130">
        <v>46156</v>
      </c>
      <c r="S3" s="129">
        <v>46175</v>
      </c>
      <c r="T3" s="129">
        <v>46181</v>
      </c>
      <c r="U3" s="129">
        <v>46188</v>
      </c>
    </row>
    <row r="4" spans="1:21" x14ac:dyDescent="0.45">
      <c r="A4" s="121">
        <v>2</v>
      </c>
      <c r="B4" s="26"/>
      <c r="C4" s="26"/>
      <c r="D4" s="151" t="s">
        <v>102</v>
      </c>
      <c r="E4" s="125" t="s">
        <v>103</v>
      </c>
      <c r="F4" s="131"/>
      <c r="G4" s="127" t="s">
        <v>127</v>
      </c>
      <c r="H4" s="121" t="s">
        <v>19</v>
      </c>
      <c r="I4" s="128">
        <v>0.90490000000000004</v>
      </c>
      <c r="J4" s="128">
        <v>0.85940000000000005</v>
      </c>
      <c r="K4" s="128">
        <v>0.8</v>
      </c>
      <c r="L4" s="128">
        <v>1</v>
      </c>
      <c r="M4" s="128">
        <v>0.88060000000000005</v>
      </c>
      <c r="N4" s="128">
        <v>0.91</v>
      </c>
      <c r="O4" s="128">
        <v>0.79669999999999996</v>
      </c>
      <c r="P4" s="128">
        <f t="shared" si="0"/>
        <v>6.1516000000000002</v>
      </c>
      <c r="Q4" s="129">
        <v>46170</v>
      </c>
      <c r="R4" s="130">
        <v>46195</v>
      </c>
      <c r="S4" s="130">
        <v>46195</v>
      </c>
      <c r="T4" s="130">
        <v>46195</v>
      </c>
      <c r="U4" s="130">
        <v>46195</v>
      </c>
    </row>
    <row r="5" spans="1:21" x14ac:dyDescent="0.45">
      <c r="A5" s="121">
        <v>3</v>
      </c>
      <c r="B5" s="26"/>
      <c r="C5" s="26"/>
      <c r="D5" s="151" t="s">
        <v>7</v>
      </c>
      <c r="E5" s="125" t="s">
        <v>75</v>
      </c>
      <c r="F5" s="131"/>
      <c r="G5" s="127" t="s">
        <v>126</v>
      </c>
      <c r="H5" s="121" t="s">
        <v>19</v>
      </c>
      <c r="I5" s="128">
        <v>0.88</v>
      </c>
      <c r="J5" s="128">
        <v>0.84030000000000005</v>
      </c>
      <c r="K5" s="128">
        <v>0.7</v>
      </c>
      <c r="L5" s="128">
        <v>0.8679</v>
      </c>
      <c r="M5" s="128">
        <v>0.83330000000000004</v>
      </c>
      <c r="N5" s="128">
        <v>0.93330000000000002</v>
      </c>
      <c r="O5" s="128">
        <v>0.79669999999999996</v>
      </c>
      <c r="P5" s="128">
        <f t="shared" si="0"/>
        <v>5.8514999999999997</v>
      </c>
      <c r="Q5" s="129">
        <v>46094</v>
      </c>
      <c r="R5" s="130">
        <v>46156</v>
      </c>
      <c r="S5" s="129">
        <v>46175</v>
      </c>
      <c r="T5" s="129">
        <v>46183</v>
      </c>
      <c r="U5" s="129">
        <v>46190</v>
      </c>
    </row>
    <row r="6" spans="1:21" x14ac:dyDescent="0.45">
      <c r="A6" s="121">
        <v>4</v>
      </c>
      <c r="B6" s="26"/>
      <c r="C6" s="26"/>
      <c r="D6" s="151" t="s">
        <v>5</v>
      </c>
      <c r="E6" s="125" t="s">
        <v>33</v>
      </c>
      <c r="F6" s="126" t="s">
        <v>58</v>
      </c>
      <c r="G6" s="127" t="s">
        <v>59</v>
      </c>
      <c r="H6" s="121" t="s">
        <v>19</v>
      </c>
      <c r="I6" s="128">
        <v>0.80320000000000003</v>
      </c>
      <c r="J6" s="128">
        <v>0.8115</v>
      </c>
      <c r="K6" s="128">
        <v>0.92</v>
      </c>
      <c r="L6" s="128">
        <v>0.77359999999999995</v>
      </c>
      <c r="M6" s="128">
        <v>0.79720000000000002</v>
      </c>
      <c r="N6" s="128">
        <v>0.9133</v>
      </c>
      <c r="O6" s="128">
        <v>0.78669999999999995</v>
      </c>
      <c r="P6" s="128">
        <f t="shared" si="0"/>
        <v>5.8055000000000003</v>
      </c>
      <c r="Q6" s="129">
        <v>46132</v>
      </c>
      <c r="R6" s="130">
        <v>46156</v>
      </c>
      <c r="S6" s="129">
        <v>46175</v>
      </c>
      <c r="T6" s="129">
        <v>46182</v>
      </c>
      <c r="U6" s="129">
        <v>46189</v>
      </c>
    </row>
    <row r="7" spans="1:21" x14ac:dyDescent="0.45">
      <c r="A7" s="122">
        <v>5</v>
      </c>
      <c r="B7" s="27"/>
      <c r="C7" s="27"/>
      <c r="D7" s="152" t="s">
        <v>76</v>
      </c>
      <c r="E7" s="132" t="s">
        <v>77</v>
      </c>
      <c r="F7" s="133"/>
      <c r="G7" s="134" t="s">
        <v>78</v>
      </c>
      <c r="H7" s="122" t="s">
        <v>3</v>
      </c>
      <c r="I7" s="135">
        <v>0.90380000000000005</v>
      </c>
      <c r="J7" s="135">
        <v>0.84340000000000004</v>
      </c>
      <c r="K7" s="135">
        <v>0.64</v>
      </c>
      <c r="L7" s="135">
        <v>0.62260000000000004</v>
      </c>
      <c r="M7" s="135">
        <v>0.67500000000000004</v>
      </c>
      <c r="N7" s="135">
        <v>0.77</v>
      </c>
      <c r="O7" s="135">
        <v>0.73329999999999995</v>
      </c>
      <c r="P7" s="128">
        <f t="shared" si="0"/>
        <v>5.1881000000000004</v>
      </c>
      <c r="Q7" s="136">
        <v>46104</v>
      </c>
      <c r="R7" s="137">
        <v>46158</v>
      </c>
      <c r="S7" s="136">
        <v>46176</v>
      </c>
      <c r="T7" s="136">
        <v>46184</v>
      </c>
      <c r="U7" s="136">
        <v>46191</v>
      </c>
    </row>
    <row r="8" spans="1:21" x14ac:dyDescent="0.45">
      <c r="A8" s="121">
        <v>6</v>
      </c>
      <c r="B8" s="26"/>
      <c r="C8" s="26"/>
      <c r="D8" s="151" t="s">
        <v>5</v>
      </c>
      <c r="E8" s="125" t="s">
        <v>82</v>
      </c>
      <c r="F8" s="131"/>
      <c r="G8" s="127" t="s">
        <v>61</v>
      </c>
      <c r="H8" s="121" t="s">
        <v>3</v>
      </c>
      <c r="I8" s="128">
        <v>0.56320000000000003</v>
      </c>
      <c r="J8" s="128">
        <v>0.64539999999999997</v>
      </c>
      <c r="K8" s="128">
        <v>0.76</v>
      </c>
      <c r="L8" s="128">
        <v>0.75470000000000004</v>
      </c>
      <c r="M8" s="128">
        <v>0.63329999999999997</v>
      </c>
      <c r="N8" s="128">
        <v>0.74329999999999996</v>
      </c>
      <c r="O8" s="128">
        <v>0.65</v>
      </c>
      <c r="P8" s="128">
        <f t="shared" si="0"/>
        <v>4.7499000000000002</v>
      </c>
      <c r="Q8" s="129">
        <v>46121</v>
      </c>
      <c r="R8" s="130">
        <v>46160</v>
      </c>
      <c r="S8" s="129">
        <v>46180</v>
      </c>
      <c r="T8" s="129">
        <v>46186</v>
      </c>
      <c r="U8" s="129">
        <v>46193</v>
      </c>
    </row>
    <row r="9" spans="1:21" x14ac:dyDescent="0.45">
      <c r="A9" s="123">
        <v>7</v>
      </c>
      <c r="B9" s="26"/>
      <c r="C9" s="29"/>
      <c r="D9" s="153" t="s">
        <v>96</v>
      </c>
      <c r="E9" s="138" t="s">
        <v>85</v>
      </c>
      <c r="F9" s="139"/>
      <c r="G9" s="140" t="s">
        <v>84</v>
      </c>
      <c r="H9" s="123" t="s">
        <v>107</v>
      </c>
      <c r="I9" s="141">
        <v>0.83779999999999999</v>
      </c>
      <c r="J9" s="141">
        <v>0.7157</v>
      </c>
      <c r="K9" s="141">
        <v>1</v>
      </c>
      <c r="L9" s="141">
        <v>0.66039999999999999</v>
      </c>
      <c r="M9" s="141">
        <v>0.45279999999999998</v>
      </c>
      <c r="N9" s="141">
        <v>0.57999999999999996</v>
      </c>
      <c r="O9" s="141">
        <v>0.44669999999999999</v>
      </c>
      <c r="P9" s="128">
        <f t="shared" si="0"/>
        <v>4.6933999999999996</v>
      </c>
      <c r="Q9" s="142" t="s">
        <v>86</v>
      </c>
      <c r="R9" s="143">
        <v>46185</v>
      </c>
      <c r="S9" s="142" t="s">
        <v>105</v>
      </c>
      <c r="T9" s="142" t="s">
        <v>105</v>
      </c>
      <c r="U9" s="142" t="s">
        <v>106</v>
      </c>
    </row>
    <row r="10" spans="1:21" x14ac:dyDescent="0.45">
      <c r="A10" s="122">
        <v>8</v>
      </c>
      <c r="B10" s="27"/>
      <c r="C10" s="27"/>
      <c r="D10" s="152" t="s">
        <v>18</v>
      </c>
      <c r="E10" s="132" t="s">
        <v>91</v>
      </c>
      <c r="F10" s="133"/>
      <c r="G10" s="134" t="s">
        <v>74</v>
      </c>
      <c r="H10" s="122" t="s">
        <v>3</v>
      </c>
      <c r="I10" s="135">
        <v>0.76970000000000005</v>
      </c>
      <c r="J10" s="135">
        <v>0.78910000000000002</v>
      </c>
      <c r="K10" s="135">
        <v>0.48</v>
      </c>
      <c r="L10" s="135">
        <v>0.41510000000000002</v>
      </c>
      <c r="M10" s="135">
        <v>0.66669999999999996</v>
      </c>
      <c r="N10" s="135">
        <v>0.83</v>
      </c>
      <c r="O10" s="135">
        <v>0.69330000000000003</v>
      </c>
      <c r="P10" s="128">
        <f t="shared" si="0"/>
        <v>4.6439000000000004</v>
      </c>
      <c r="Q10" s="136">
        <v>46100</v>
      </c>
      <c r="R10" s="137">
        <v>46158</v>
      </c>
      <c r="S10" s="136">
        <v>46176</v>
      </c>
      <c r="T10" s="136">
        <v>46184</v>
      </c>
      <c r="U10" s="136">
        <v>46191</v>
      </c>
    </row>
    <row r="11" spans="1:21" x14ac:dyDescent="0.45">
      <c r="A11" s="123">
        <v>9</v>
      </c>
      <c r="B11" s="30"/>
      <c r="C11" s="30"/>
      <c r="D11" s="153" t="s">
        <v>14</v>
      </c>
      <c r="E11" s="138" t="s">
        <v>43</v>
      </c>
      <c r="F11" s="139" t="s">
        <v>6</v>
      </c>
      <c r="G11" s="140" t="s">
        <v>62</v>
      </c>
      <c r="H11" s="123" t="s">
        <v>3</v>
      </c>
      <c r="I11" s="141">
        <v>0.54490000000000005</v>
      </c>
      <c r="J11" s="141">
        <v>0.58779999999999999</v>
      </c>
      <c r="K11" s="141">
        <v>0.84</v>
      </c>
      <c r="L11" s="141">
        <v>0.75470000000000004</v>
      </c>
      <c r="M11" s="141">
        <v>0.52780000000000005</v>
      </c>
      <c r="N11" s="141">
        <v>0.74</v>
      </c>
      <c r="O11" s="141">
        <v>0.62329999999999997</v>
      </c>
      <c r="P11" s="128">
        <f t="shared" si="0"/>
        <v>4.6185000000000009</v>
      </c>
      <c r="Q11" s="144">
        <v>45897</v>
      </c>
      <c r="R11" s="143">
        <v>46160</v>
      </c>
      <c r="S11" s="144">
        <v>46178</v>
      </c>
      <c r="T11" s="144">
        <v>46187</v>
      </c>
      <c r="U11" s="144">
        <v>46194</v>
      </c>
    </row>
    <row r="12" spans="1:21" x14ac:dyDescent="0.45">
      <c r="A12" s="122">
        <v>10</v>
      </c>
      <c r="B12" s="28"/>
      <c r="C12" s="28"/>
      <c r="D12" s="152" t="s">
        <v>18</v>
      </c>
      <c r="E12" s="132" t="s">
        <v>36</v>
      </c>
      <c r="F12" s="133" t="s">
        <v>37</v>
      </c>
      <c r="G12" s="134" t="s">
        <v>37</v>
      </c>
      <c r="H12" s="122" t="s">
        <v>3</v>
      </c>
      <c r="I12" s="135">
        <v>0.7157</v>
      </c>
      <c r="J12" s="135">
        <v>0.53669999999999995</v>
      </c>
      <c r="K12" s="135">
        <v>0.66</v>
      </c>
      <c r="L12" s="135">
        <v>0.434</v>
      </c>
      <c r="M12" s="135">
        <v>0.67779999999999996</v>
      </c>
      <c r="N12" s="135">
        <v>0.8367</v>
      </c>
      <c r="O12" s="135">
        <v>0.69330000000000003</v>
      </c>
      <c r="P12" s="128">
        <f t="shared" si="0"/>
        <v>4.5541999999999998</v>
      </c>
      <c r="Q12" s="136">
        <v>45903</v>
      </c>
      <c r="R12" s="137">
        <v>46157</v>
      </c>
      <c r="S12" s="136">
        <v>46177</v>
      </c>
      <c r="T12" s="136">
        <v>46184</v>
      </c>
      <c r="U12" s="136">
        <v>46191</v>
      </c>
    </row>
    <row r="13" spans="1:21" x14ac:dyDescent="0.45">
      <c r="A13" s="122">
        <v>11</v>
      </c>
      <c r="B13" s="27"/>
      <c r="C13" s="27"/>
      <c r="D13" s="152" t="s">
        <v>18</v>
      </c>
      <c r="E13" s="132" t="s">
        <v>24</v>
      </c>
      <c r="F13" s="133" t="s">
        <v>25</v>
      </c>
      <c r="G13" s="134" t="s">
        <v>65</v>
      </c>
      <c r="H13" s="122" t="s">
        <v>3</v>
      </c>
      <c r="I13" s="135">
        <v>0.63570000000000004</v>
      </c>
      <c r="J13" s="135">
        <v>0.55589999999999995</v>
      </c>
      <c r="K13" s="135">
        <v>0.6</v>
      </c>
      <c r="L13" s="135">
        <v>0.50939999999999996</v>
      </c>
      <c r="M13" s="135">
        <v>0.66390000000000005</v>
      </c>
      <c r="N13" s="135">
        <v>0.84670000000000001</v>
      </c>
      <c r="O13" s="135">
        <v>0.69330000000000003</v>
      </c>
      <c r="P13" s="128">
        <f t="shared" si="0"/>
        <v>4.5048999999999992</v>
      </c>
      <c r="Q13" s="136">
        <v>45903</v>
      </c>
      <c r="R13" s="137">
        <v>46164</v>
      </c>
      <c r="S13" s="136">
        <v>46177</v>
      </c>
      <c r="T13" s="136">
        <v>46184</v>
      </c>
      <c r="U13" s="136">
        <v>46191</v>
      </c>
    </row>
    <row r="14" spans="1:21" x14ac:dyDescent="0.45">
      <c r="A14" s="122">
        <v>12</v>
      </c>
      <c r="B14" s="27"/>
      <c r="C14" s="27"/>
      <c r="D14" s="152" t="s">
        <v>18</v>
      </c>
      <c r="E14" s="132" t="s">
        <v>94</v>
      </c>
      <c r="F14" s="133"/>
      <c r="G14" s="134" t="s">
        <v>64</v>
      </c>
      <c r="H14" s="122" t="s">
        <v>3</v>
      </c>
      <c r="I14" s="135">
        <v>0.71460000000000001</v>
      </c>
      <c r="J14" s="135">
        <v>0.74439999999999995</v>
      </c>
      <c r="K14" s="135">
        <v>0.46</v>
      </c>
      <c r="L14" s="135">
        <v>0.434</v>
      </c>
      <c r="M14" s="135">
        <v>0.65559999999999996</v>
      </c>
      <c r="N14" s="135">
        <v>0.80669999999999997</v>
      </c>
      <c r="O14" s="135">
        <v>0.65329999999999999</v>
      </c>
      <c r="P14" s="128">
        <f t="shared" si="0"/>
        <v>4.4686000000000003</v>
      </c>
      <c r="Q14" s="136">
        <v>46099</v>
      </c>
      <c r="R14" s="137">
        <v>46157</v>
      </c>
      <c r="S14" s="136">
        <v>46176</v>
      </c>
      <c r="T14" s="136">
        <v>46184</v>
      </c>
      <c r="U14" s="136">
        <v>46191</v>
      </c>
    </row>
    <row r="15" spans="1:21" x14ac:dyDescent="0.45">
      <c r="A15" s="122">
        <v>13</v>
      </c>
      <c r="B15" s="27"/>
      <c r="C15" s="27"/>
      <c r="D15" s="152" t="s">
        <v>51</v>
      </c>
      <c r="E15" s="132" t="s">
        <v>50</v>
      </c>
      <c r="F15" s="133" t="s">
        <v>15</v>
      </c>
      <c r="G15" s="134" t="s">
        <v>61</v>
      </c>
      <c r="H15" s="122" t="s">
        <v>3</v>
      </c>
      <c r="I15" s="135">
        <v>0.58919999999999995</v>
      </c>
      <c r="J15" s="135">
        <v>0.4728</v>
      </c>
      <c r="K15" s="135">
        <v>0.76</v>
      </c>
      <c r="L15" s="135">
        <v>0.58489999999999998</v>
      </c>
      <c r="M15" s="135">
        <v>0.6028</v>
      </c>
      <c r="N15" s="135">
        <v>0.79669999999999996</v>
      </c>
      <c r="O15" s="135">
        <v>0.63670000000000004</v>
      </c>
      <c r="P15" s="128">
        <f t="shared" si="0"/>
        <v>4.4430999999999994</v>
      </c>
      <c r="Q15" s="136">
        <v>45965</v>
      </c>
      <c r="R15" s="137">
        <v>46164</v>
      </c>
      <c r="S15" s="136">
        <v>46179</v>
      </c>
      <c r="T15" s="136">
        <v>46185</v>
      </c>
      <c r="U15" s="136">
        <v>46192</v>
      </c>
    </row>
    <row r="16" spans="1:21" x14ac:dyDescent="0.45">
      <c r="A16" s="121">
        <v>14</v>
      </c>
      <c r="B16" s="26"/>
      <c r="C16" s="26"/>
      <c r="D16" s="151" t="s">
        <v>5</v>
      </c>
      <c r="E16" s="125" t="s">
        <v>83</v>
      </c>
      <c r="F16" s="131"/>
      <c r="G16" s="127" t="s">
        <v>81</v>
      </c>
      <c r="H16" s="121" t="s">
        <v>3</v>
      </c>
      <c r="I16" s="128">
        <v>0.46489999999999998</v>
      </c>
      <c r="J16" s="128">
        <v>0.51759999999999995</v>
      </c>
      <c r="K16" s="128">
        <v>0.74</v>
      </c>
      <c r="L16" s="128">
        <v>0.83020000000000005</v>
      </c>
      <c r="M16" s="128">
        <v>0.52780000000000005</v>
      </c>
      <c r="N16" s="128">
        <v>0.70669999999999999</v>
      </c>
      <c r="O16" s="128">
        <v>0.62</v>
      </c>
      <c r="P16" s="128">
        <f t="shared" si="0"/>
        <v>4.4071999999999996</v>
      </c>
      <c r="Q16" s="129">
        <v>46120</v>
      </c>
      <c r="R16" s="130">
        <v>46159</v>
      </c>
      <c r="S16" s="129">
        <v>46180</v>
      </c>
      <c r="T16" s="129">
        <v>46186</v>
      </c>
      <c r="U16" s="129">
        <v>46193</v>
      </c>
    </row>
    <row r="17" spans="1:21" x14ac:dyDescent="0.45">
      <c r="A17" s="121">
        <v>15</v>
      </c>
      <c r="B17" s="26"/>
      <c r="C17" s="26"/>
      <c r="D17" s="151" t="s">
        <v>8</v>
      </c>
      <c r="E17" s="125" t="s">
        <v>12</v>
      </c>
      <c r="F17" s="131" t="s">
        <v>13</v>
      </c>
      <c r="G17" s="127" t="s">
        <v>63</v>
      </c>
      <c r="H17" s="121" t="s">
        <v>3</v>
      </c>
      <c r="I17" s="128">
        <v>0.5968</v>
      </c>
      <c r="J17" s="128">
        <v>0.46650000000000003</v>
      </c>
      <c r="K17" s="128">
        <v>0.86</v>
      </c>
      <c r="L17" s="128">
        <v>0.66039999999999999</v>
      </c>
      <c r="M17" s="128">
        <v>0.50829999999999997</v>
      </c>
      <c r="N17" s="128">
        <v>0.6633</v>
      </c>
      <c r="O17" s="128">
        <v>0.54330000000000001</v>
      </c>
      <c r="P17" s="128">
        <f t="shared" si="0"/>
        <v>4.2985999999999995</v>
      </c>
      <c r="Q17" s="129">
        <v>45903</v>
      </c>
      <c r="R17" s="130">
        <v>46160</v>
      </c>
      <c r="S17" s="129">
        <v>46180</v>
      </c>
      <c r="T17" s="129">
        <v>46186</v>
      </c>
      <c r="U17" s="129">
        <v>46193</v>
      </c>
    </row>
    <row r="18" spans="1:21" x14ac:dyDescent="0.45">
      <c r="A18" s="122">
        <v>16</v>
      </c>
      <c r="B18" s="27"/>
      <c r="C18" s="27"/>
      <c r="D18" s="152" t="s">
        <v>18</v>
      </c>
      <c r="E18" s="132" t="s">
        <v>23</v>
      </c>
      <c r="F18" s="133" t="s">
        <v>15</v>
      </c>
      <c r="G18" s="134" t="s">
        <v>61</v>
      </c>
      <c r="H18" s="122" t="s">
        <v>3</v>
      </c>
      <c r="I18" s="135">
        <v>0.63460000000000005</v>
      </c>
      <c r="J18" s="135">
        <v>0.51439999999999997</v>
      </c>
      <c r="K18" s="135">
        <v>0.52</v>
      </c>
      <c r="L18" s="135">
        <v>0.434</v>
      </c>
      <c r="M18" s="135">
        <v>0.6472</v>
      </c>
      <c r="N18" s="135">
        <v>0.83330000000000004</v>
      </c>
      <c r="O18" s="135">
        <v>0.7</v>
      </c>
      <c r="P18" s="128">
        <f t="shared" si="0"/>
        <v>4.2835000000000001</v>
      </c>
      <c r="Q18" s="136">
        <v>45903</v>
      </c>
      <c r="R18" s="137">
        <v>46166</v>
      </c>
      <c r="S18" s="136">
        <v>46177</v>
      </c>
      <c r="T18" s="136">
        <v>46184</v>
      </c>
      <c r="U18" s="136">
        <v>46191</v>
      </c>
    </row>
    <row r="19" spans="1:21" x14ac:dyDescent="0.45">
      <c r="A19" s="124">
        <v>17</v>
      </c>
      <c r="B19" s="55"/>
      <c r="C19" s="55"/>
      <c r="D19" s="154" t="s">
        <v>2</v>
      </c>
      <c r="E19" s="145" t="s">
        <v>92</v>
      </c>
      <c r="F19" s="146"/>
      <c r="G19" s="147" t="s">
        <v>65</v>
      </c>
      <c r="H19" s="124" t="s">
        <v>3</v>
      </c>
      <c r="I19" s="148">
        <v>0.52</v>
      </c>
      <c r="J19" s="148">
        <v>0.47599999999999998</v>
      </c>
      <c r="K19" s="148">
        <v>0.64</v>
      </c>
      <c r="L19" s="148">
        <v>0.77359999999999995</v>
      </c>
      <c r="M19" s="148">
        <v>0.54720000000000002</v>
      </c>
      <c r="N19" s="148">
        <v>0.72330000000000005</v>
      </c>
      <c r="O19" s="148">
        <v>0.57669999999999999</v>
      </c>
      <c r="P19" s="128">
        <f t="shared" si="0"/>
        <v>4.2568000000000001</v>
      </c>
      <c r="Q19" s="149">
        <v>46038</v>
      </c>
      <c r="R19" s="150">
        <v>46158</v>
      </c>
      <c r="S19" s="149">
        <v>46179</v>
      </c>
      <c r="T19" s="149">
        <v>46181</v>
      </c>
      <c r="U19" s="149">
        <v>46188</v>
      </c>
    </row>
    <row r="20" spans="1:21" x14ac:dyDescent="0.45">
      <c r="A20" s="122">
        <v>18</v>
      </c>
      <c r="B20" s="27"/>
      <c r="C20" s="27"/>
      <c r="D20" s="152" t="s">
        <v>73</v>
      </c>
      <c r="E20" s="132" t="s">
        <v>72</v>
      </c>
      <c r="F20" s="133"/>
      <c r="G20" s="134" t="s">
        <v>74</v>
      </c>
      <c r="H20" s="122" t="s">
        <v>3</v>
      </c>
      <c r="I20" s="135">
        <v>0.64219999999999999</v>
      </c>
      <c r="J20" s="135">
        <v>0.72840000000000005</v>
      </c>
      <c r="K20" s="135">
        <v>0.72</v>
      </c>
      <c r="L20" s="135">
        <v>0.58489999999999998</v>
      </c>
      <c r="M20" s="135">
        <v>0.39439999999999997</v>
      </c>
      <c r="N20" s="135">
        <v>0.60329999999999995</v>
      </c>
      <c r="O20" s="135">
        <v>0.55669999999999997</v>
      </c>
      <c r="P20" s="128">
        <f t="shared" si="0"/>
        <v>4.2299000000000007</v>
      </c>
      <c r="Q20" s="136">
        <v>46031</v>
      </c>
      <c r="R20" s="137">
        <v>46158</v>
      </c>
      <c r="S20" s="136">
        <v>46178</v>
      </c>
      <c r="T20" s="136">
        <v>46185</v>
      </c>
      <c r="U20" s="136">
        <v>46192</v>
      </c>
    </row>
    <row r="21" spans="1:21" x14ac:dyDescent="0.45">
      <c r="A21" s="122">
        <v>19</v>
      </c>
      <c r="B21" s="27"/>
      <c r="C21" s="27"/>
      <c r="D21" s="152" t="s">
        <v>18</v>
      </c>
      <c r="E21" s="132" t="s">
        <v>48</v>
      </c>
      <c r="F21" s="133" t="s">
        <v>49</v>
      </c>
      <c r="G21" s="134" t="s">
        <v>64</v>
      </c>
      <c r="H21" s="122" t="s">
        <v>3</v>
      </c>
      <c r="I21" s="135">
        <v>0.67349999999999999</v>
      </c>
      <c r="J21" s="135">
        <v>0.5655</v>
      </c>
      <c r="K21" s="135">
        <v>0.52</v>
      </c>
      <c r="L21" s="135">
        <v>0.3962</v>
      </c>
      <c r="M21" s="135">
        <v>0.60829999999999995</v>
      </c>
      <c r="N21" s="135">
        <v>0.81330000000000002</v>
      </c>
      <c r="O21" s="135">
        <v>0.63329999999999997</v>
      </c>
      <c r="P21" s="128">
        <f t="shared" si="0"/>
        <v>4.2100999999999997</v>
      </c>
      <c r="Q21" s="136">
        <v>45951</v>
      </c>
      <c r="R21" s="137">
        <v>46164</v>
      </c>
      <c r="S21" s="136">
        <v>46177</v>
      </c>
      <c r="T21" s="136">
        <v>46184</v>
      </c>
      <c r="U21" s="136">
        <v>46191</v>
      </c>
    </row>
    <row r="22" spans="1:21" x14ac:dyDescent="0.45">
      <c r="A22" s="124">
        <v>20</v>
      </c>
      <c r="B22" s="56"/>
      <c r="C22" s="56"/>
      <c r="D22" s="154" t="s">
        <v>2</v>
      </c>
      <c r="E22" s="145" t="s">
        <v>93</v>
      </c>
      <c r="F22" s="146"/>
      <c r="G22" s="147" t="s">
        <v>66</v>
      </c>
      <c r="H22" s="124" t="s">
        <v>3</v>
      </c>
      <c r="I22" s="148">
        <v>0.53620000000000001</v>
      </c>
      <c r="J22" s="148">
        <v>0.38979999999999998</v>
      </c>
      <c r="K22" s="148">
        <v>0.7</v>
      </c>
      <c r="L22" s="148">
        <v>0.77359999999999995</v>
      </c>
      <c r="M22" s="148">
        <v>0.4778</v>
      </c>
      <c r="N22" s="148">
        <v>0.66669999999999996</v>
      </c>
      <c r="O22" s="148">
        <v>0.56330000000000002</v>
      </c>
      <c r="P22" s="128">
        <f t="shared" si="0"/>
        <v>4.1074000000000002</v>
      </c>
      <c r="Q22" s="149">
        <v>46036</v>
      </c>
      <c r="R22" s="150">
        <v>46164</v>
      </c>
      <c r="S22" s="149">
        <v>46179</v>
      </c>
      <c r="T22" s="149">
        <v>46181</v>
      </c>
      <c r="U22" s="149">
        <v>46188</v>
      </c>
    </row>
    <row r="23" spans="1:21" x14ac:dyDescent="0.45">
      <c r="A23" s="121">
        <v>21</v>
      </c>
      <c r="B23" s="26"/>
      <c r="C23" s="29"/>
      <c r="D23" s="151" t="s">
        <v>8</v>
      </c>
      <c r="E23" s="125" t="s">
        <v>9</v>
      </c>
      <c r="F23" s="131" t="s">
        <v>10</v>
      </c>
      <c r="G23" s="127" t="s">
        <v>61</v>
      </c>
      <c r="H23" s="121" t="s">
        <v>11</v>
      </c>
      <c r="I23" s="128">
        <v>0.4703</v>
      </c>
      <c r="J23" s="128">
        <v>0.40899999999999997</v>
      </c>
      <c r="K23" s="128">
        <v>0.84</v>
      </c>
      <c r="L23" s="128">
        <v>0.81130000000000002</v>
      </c>
      <c r="M23" s="128">
        <v>0.39169999999999999</v>
      </c>
      <c r="N23" s="128">
        <v>0.63</v>
      </c>
      <c r="O23" s="128">
        <v>0.44669999999999999</v>
      </c>
      <c r="P23" s="128">
        <f t="shared" si="0"/>
        <v>3.9990000000000001</v>
      </c>
      <c r="Q23" s="129">
        <v>45903</v>
      </c>
      <c r="R23" s="130">
        <v>46159</v>
      </c>
      <c r="S23" s="129">
        <v>46180</v>
      </c>
      <c r="T23" s="129">
        <v>46186</v>
      </c>
      <c r="U23" s="129">
        <v>46193</v>
      </c>
    </row>
    <row r="24" spans="1:21" x14ac:dyDescent="0.45">
      <c r="A24" s="122">
        <v>22</v>
      </c>
      <c r="B24" s="27"/>
      <c r="C24" s="45"/>
      <c r="D24" s="152" t="s">
        <v>39</v>
      </c>
      <c r="E24" s="132" t="s">
        <v>16</v>
      </c>
      <c r="F24" s="133" t="s">
        <v>17</v>
      </c>
      <c r="G24" s="134" t="s">
        <v>67</v>
      </c>
      <c r="H24" s="122" t="s">
        <v>3</v>
      </c>
      <c r="I24" s="135">
        <v>0.55889999999999995</v>
      </c>
      <c r="J24" s="135">
        <v>0.42809999999999998</v>
      </c>
      <c r="K24" s="135">
        <v>0.7</v>
      </c>
      <c r="L24" s="135">
        <v>0.58489999999999998</v>
      </c>
      <c r="M24" s="135">
        <v>0.46110000000000001</v>
      </c>
      <c r="N24" s="135">
        <v>0.61670000000000003</v>
      </c>
      <c r="O24" s="135">
        <v>0.55000000000000004</v>
      </c>
      <c r="P24" s="128">
        <f t="shared" si="0"/>
        <v>3.8996999999999993</v>
      </c>
      <c r="Q24" s="136">
        <v>45904</v>
      </c>
      <c r="R24" s="137">
        <v>46159</v>
      </c>
      <c r="S24" s="136">
        <v>46178</v>
      </c>
      <c r="T24" s="136">
        <v>46185</v>
      </c>
      <c r="U24" s="136">
        <v>46192</v>
      </c>
    </row>
    <row r="25" spans="1:21" x14ac:dyDescent="0.45">
      <c r="A25" s="122">
        <v>23</v>
      </c>
      <c r="B25" s="27"/>
      <c r="C25" s="45"/>
      <c r="D25" s="152" t="s">
        <v>87</v>
      </c>
      <c r="E25" s="132" t="s">
        <v>88</v>
      </c>
      <c r="F25" s="133"/>
      <c r="G25" s="134" t="s">
        <v>74</v>
      </c>
      <c r="H25" s="122" t="s">
        <v>3</v>
      </c>
      <c r="I25" s="135">
        <v>0.47460000000000002</v>
      </c>
      <c r="J25" s="135">
        <v>0.4728</v>
      </c>
      <c r="K25" s="135">
        <v>0.56000000000000005</v>
      </c>
      <c r="L25" s="135">
        <v>0.3962</v>
      </c>
      <c r="M25" s="135">
        <v>0.58330000000000004</v>
      </c>
      <c r="N25" s="135">
        <v>0.69</v>
      </c>
      <c r="O25" s="135">
        <v>0.62</v>
      </c>
      <c r="P25" s="128">
        <f t="shared" si="0"/>
        <v>3.7968999999999999</v>
      </c>
      <c r="Q25" s="136">
        <v>46134</v>
      </c>
      <c r="R25" s="137">
        <v>46164</v>
      </c>
      <c r="S25" s="136">
        <v>46179</v>
      </c>
      <c r="T25" s="136">
        <v>46185</v>
      </c>
      <c r="U25" s="136">
        <v>46192</v>
      </c>
    </row>
    <row r="26" spans="1:21" x14ac:dyDescent="0.45">
      <c r="A26" s="121">
        <v>24</v>
      </c>
      <c r="B26" s="26"/>
      <c r="C26" s="29"/>
      <c r="D26" s="151" t="s">
        <v>40</v>
      </c>
      <c r="E26" s="125" t="s">
        <v>41</v>
      </c>
      <c r="F26" s="131" t="s">
        <v>42</v>
      </c>
      <c r="G26" s="127" t="s">
        <v>69</v>
      </c>
      <c r="H26" s="121" t="s">
        <v>3</v>
      </c>
      <c r="I26" s="128">
        <v>0.4022</v>
      </c>
      <c r="J26" s="128">
        <v>0.37380000000000002</v>
      </c>
      <c r="K26" s="128">
        <v>0.72</v>
      </c>
      <c r="L26" s="128">
        <v>0.56599999999999995</v>
      </c>
      <c r="M26" s="128">
        <v>0.46939999999999998</v>
      </c>
      <c r="N26" s="128">
        <v>0.67</v>
      </c>
      <c r="O26" s="128">
        <v>0.56330000000000002</v>
      </c>
      <c r="P26" s="128">
        <f t="shared" si="0"/>
        <v>3.7646999999999995</v>
      </c>
      <c r="Q26" s="129">
        <v>45905</v>
      </c>
      <c r="R26" s="130">
        <v>46165</v>
      </c>
      <c r="S26" s="129">
        <v>46180</v>
      </c>
      <c r="T26" s="129">
        <v>46186</v>
      </c>
      <c r="U26" s="129">
        <v>46193</v>
      </c>
    </row>
    <row r="27" spans="1:21" x14ac:dyDescent="0.45">
      <c r="A27" s="122">
        <v>25</v>
      </c>
      <c r="B27" s="27"/>
      <c r="C27" s="27"/>
      <c r="D27" s="152" t="s">
        <v>31</v>
      </c>
      <c r="E27" s="132" t="s">
        <v>30</v>
      </c>
      <c r="F27" s="133" t="s">
        <v>32</v>
      </c>
      <c r="G27" s="134" t="s">
        <v>68</v>
      </c>
      <c r="H27" s="122" t="s">
        <v>3</v>
      </c>
      <c r="I27" s="135">
        <v>0.65300000000000002</v>
      </c>
      <c r="J27" s="135">
        <v>0.4728</v>
      </c>
      <c r="K27" s="135">
        <v>0.56000000000000005</v>
      </c>
      <c r="L27" s="135">
        <v>0.32079999999999997</v>
      </c>
      <c r="M27" s="135">
        <v>0.44169999999999998</v>
      </c>
      <c r="N27" s="135">
        <v>0.62329999999999997</v>
      </c>
      <c r="O27" s="135">
        <v>0.55669999999999997</v>
      </c>
      <c r="P27" s="128">
        <f t="shared" si="0"/>
        <v>3.6282999999999994</v>
      </c>
      <c r="Q27" s="136">
        <v>45903</v>
      </c>
      <c r="R27" s="137">
        <v>46160</v>
      </c>
      <c r="S27" s="136">
        <v>46178</v>
      </c>
      <c r="T27" s="136">
        <v>46185</v>
      </c>
      <c r="U27" s="136">
        <v>46192</v>
      </c>
    </row>
    <row r="28" spans="1:21" x14ac:dyDescent="0.45">
      <c r="A28" s="121">
        <v>26</v>
      </c>
      <c r="B28" s="26"/>
      <c r="C28" s="26"/>
      <c r="D28" s="151" t="s">
        <v>26</v>
      </c>
      <c r="E28" s="125" t="s">
        <v>28</v>
      </c>
      <c r="F28" s="131" t="s">
        <v>27</v>
      </c>
      <c r="G28" s="127" t="s">
        <v>68</v>
      </c>
      <c r="H28" s="121" t="s">
        <v>3</v>
      </c>
      <c r="I28" s="128">
        <v>0.28970000000000001</v>
      </c>
      <c r="J28" s="128">
        <v>0.30990000000000001</v>
      </c>
      <c r="K28" s="128">
        <v>0.9</v>
      </c>
      <c r="L28" s="128">
        <v>0.56599999999999995</v>
      </c>
      <c r="M28" s="128">
        <v>0.38890000000000002</v>
      </c>
      <c r="N28" s="128">
        <v>0.53</v>
      </c>
      <c r="O28" s="128">
        <v>0.48330000000000001</v>
      </c>
      <c r="P28" s="128">
        <f t="shared" si="0"/>
        <v>3.4677999999999995</v>
      </c>
      <c r="Q28" s="129">
        <v>45903</v>
      </c>
      <c r="R28" s="130">
        <v>46165</v>
      </c>
      <c r="S28" s="129">
        <v>46180</v>
      </c>
      <c r="T28" s="129">
        <v>46186</v>
      </c>
      <c r="U28" s="129">
        <v>46193</v>
      </c>
    </row>
    <row r="29" spans="1:21" x14ac:dyDescent="0.45">
      <c r="A29" s="122">
        <v>27</v>
      </c>
      <c r="B29" s="27"/>
      <c r="C29" s="27"/>
      <c r="D29" s="152" t="s">
        <v>44</v>
      </c>
      <c r="E29" s="132" t="s">
        <v>45</v>
      </c>
      <c r="F29" s="133" t="s">
        <v>46</v>
      </c>
      <c r="G29" s="134" t="s">
        <v>46</v>
      </c>
      <c r="H29" s="122" t="s">
        <v>3</v>
      </c>
      <c r="I29" s="135">
        <v>0.47889999999999999</v>
      </c>
      <c r="J29" s="135">
        <v>0.40260000000000001</v>
      </c>
      <c r="K29" s="135">
        <v>0.56000000000000005</v>
      </c>
      <c r="L29" s="135">
        <v>0.37740000000000001</v>
      </c>
      <c r="M29" s="135">
        <v>0.47220000000000001</v>
      </c>
      <c r="N29" s="135">
        <v>0.61670000000000003</v>
      </c>
      <c r="O29" s="135">
        <v>0.52669999999999995</v>
      </c>
      <c r="P29" s="128">
        <f t="shared" si="0"/>
        <v>3.4344999999999999</v>
      </c>
      <c r="Q29" s="136">
        <v>45912</v>
      </c>
      <c r="R29" s="137">
        <v>46166</v>
      </c>
      <c r="S29" s="136">
        <v>46178</v>
      </c>
      <c r="T29" s="136">
        <v>46185</v>
      </c>
      <c r="U29" s="136">
        <v>46192</v>
      </c>
    </row>
    <row r="30" spans="1:21" x14ac:dyDescent="0.45">
      <c r="A30" s="121">
        <v>28</v>
      </c>
      <c r="B30" s="26"/>
      <c r="C30" s="26"/>
      <c r="D30" s="151" t="s">
        <v>52</v>
      </c>
      <c r="E30" s="125" t="s">
        <v>54</v>
      </c>
      <c r="F30" s="131" t="s">
        <v>53</v>
      </c>
      <c r="G30" s="127" t="s">
        <v>64</v>
      </c>
      <c r="H30" s="121" t="s">
        <v>3</v>
      </c>
      <c r="I30" s="128">
        <v>0.38700000000000001</v>
      </c>
      <c r="J30" s="128">
        <v>0.34189999999999998</v>
      </c>
      <c r="K30" s="128">
        <v>0.82</v>
      </c>
      <c r="L30" s="128">
        <v>0.50939999999999996</v>
      </c>
      <c r="M30" s="128">
        <v>0.35830000000000001</v>
      </c>
      <c r="N30" s="128">
        <v>0.51</v>
      </c>
      <c r="O30" s="128">
        <v>0.41670000000000001</v>
      </c>
      <c r="P30" s="128">
        <f t="shared" si="0"/>
        <v>3.3432999999999997</v>
      </c>
      <c r="Q30" s="129">
        <v>45974</v>
      </c>
      <c r="R30" s="130">
        <v>46159</v>
      </c>
      <c r="S30" s="129">
        <v>46180</v>
      </c>
      <c r="T30" s="129">
        <v>46186</v>
      </c>
      <c r="U30" s="129">
        <v>46193</v>
      </c>
    </row>
    <row r="31" spans="1:21" x14ac:dyDescent="0.45">
      <c r="A31" s="121">
        <v>29</v>
      </c>
      <c r="B31" s="26"/>
      <c r="C31" s="26"/>
      <c r="D31" s="151" t="s">
        <v>29</v>
      </c>
      <c r="E31" s="125" t="s">
        <v>34</v>
      </c>
      <c r="F31" s="131" t="s">
        <v>35</v>
      </c>
      <c r="G31" s="127" t="s">
        <v>70</v>
      </c>
      <c r="H31" s="121" t="s">
        <v>3</v>
      </c>
      <c r="I31" s="128">
        <v>0.34489999999999998</v>
      </c>
      <c r="J31" s="128">
        <v>0.29709999999999998</v>
      </c>
      <c r="K31" s="128">
        <v>0.82</v>
      </c>
      <c r="L31" s="128">
        <v>0.77359999999999995</v>
      </c>
      <c r="M31" s="128">
        <v>0.19719999999999999</v>
      </c>
      <c r="N31" s="128">
        <v>0.50329999999999997</v>
      </c>
      <c r="O31" s="128">
        <v>0.39329999999999998</v>
      </c>
      <c r="P31" s="128">
        <f t="shared" si="0"/>
        <v>3.3293999999999997</v>
      </c>
      <c r="Q31" s="129">
        <v>45902</v>
      </c>
      <c r="R31" s="130">
        <v>46165</v>
      </c>
      <c r="S31" s="129">
        <v>46180</v>
      </c>
      <c r="T31" s="129">
        <v>46187</v>
      </c>
      <c r="U31" s="129">
        <v>46194</v>
      </c>
    </row>
    <row r="32" spans="1:21" x14ac:dyDescent="0.45">
      <c r="A32" s="123">
        <v>30</v>
      </c>
      <c r="B32" s="30"/>
      <c r="C32" s="54"/>
      <c r="D32" s="155" t="s">
        <v>20</v>
      </c>
      <c r="E32" s="138" t="s">
        <v>22</v>
      </c>
      <c r="F32" s="139" t="s">
        <v>21</v>
      </c>
      <c r="G32" s="140" t="s">
        <v>71</v>
      </c>
      <c r="H32" s="123" t="s">
        <v>4</v>
      </c>
      <c r="I32" s="141">
        <v>0.33950000000000002</v>
      </c>
      <c r="J32" s="141">
        <v>0.34820000000000001</v>
      </c>
      <c r="K32" s="141">
        <v>0.72</v>
      </c>
      <c r="L32" s="141">
        <v>0.8679</v>
      </c>
      <c r="M32" s="141">
        <v>0.28060000000000002</v>
      </c>
      <c r="N32" s="141">
        <v>0.39</v>
      </c>
      <c r="O32" s="141">
        <v>0.29670000000000002</v>
      </c>
      <c r="P32" s="128">
        <f t="shared" si="0"/>
        <v>3.2429000000000001</v>
      </c>
      <c r="Q32" s="144">
        <v>45902</v>
      </c>
      <c r="R32" s="143">
        <v>46164</v>
      </c>
      <c r="S32" s="144">
        <v>46178</v>
      </c>
      <c r="T32" s="144">
        <v>46187</v>
      </c>
      <c r="U32" s="144">
        <v>46194</v>
      </c>
    </row>
    <row r="33" spans="1:21" x14ac:dyDescent="0.45">
      <c r="A33" s="122">
        <v>31</v>
      </c>
      <c r="B33" s="27"/>
      <c r="C33" s="45"/>
      <c r="D33" s="152" t="s">
        <v>18</v>
      </c>
      <c r="E33" s="132" t="s">
        <v>47</v>
      </c>
      <c r="F33" s="133" t="s">
        <v>37</v>
      </c>
      <c r="G33" s="134" t="s">
        <v>37</v>
      </c>
      <c r="H33" s="122" t="s">
        <v>3</v>
      </c>
      <c r="I33" s="135">
        <v>6.59E-2</v>
      </c>
      <c r="J33" s="135">
        <v>0.08</v>
      </c>
      <c r="K33" s="135">
        <v>0.54</v>
      </c>
      <c r="L33" s="135">
        <v>0.54720000000000002</v>
      </c>
      <c r="M33" s="135">
        <v>0.54169999999999996</v>
      </c>
      <c r="N33" s="135">
        <v>0.73</v>
      </c>
      <c r="O33" s="135">
        <v>0.50670000000000004</v>
      </c>
      <c r="P33" s="128">
        <f t="shared" si="0"/>
        <v>3.0114999999999998</v>
      </c>
      <c r="Q33" s="136">
        <v>45926</v>
      </c>
      <c r="R33" s="137">
        <v>46165</v>
      </c>
      <c r="S33" s="136">
        <v>46179</v>
      </c>
      <c r="T33" s="136">
        <v>46184</v>
      </c>
      <c r="U33" s="136">
        <v>46191</v>
      </c>
    </row>
    <row r="34" spans="1:21" x14ac:dyDescent="0.45">
      <c r="A34" s="122">
        <v>32</v>
      </c>
      <c r="B34" s="27"/>
      <c r="C34" s="45"/>
      <c r="D34" s="152" t="s">
        <v>79</v>
      </c>
      <c r="E34" s="132" t="s">
        <v>80</v>
      </c>
      <c r="F34" s="133"/>
      <c r="G34" s="134" t="s">
        <v>64</v>
      </c>
      <c r="H34" s="122" t="s">
        <v>3</v>
      </c>
      <c r="I34" s="135">
        <v>0.34699999999999998</v>
      </c>
      <c r="J34" s="135">
        <v>0.33860000000000001</v>
      </c>
      <c r="K34" s="135">
        <v>0.34</v>
      </c>
      <c r="L34" s="135">
        <v>0.32079999999999997</v>
      </c>
      <c r="M34" s="135">
        <v>0.30830000000000002</v>
      </c>
      <c r="N34" s="135">
        <v>0.47</v>
      </c>
      <c r="O34" s="135">
        <v>0.4133</v>
      </c>
      <c r="P34" s="128">
        <f t="shared" si="0"/>
        <v>2.5379999999999998</v>
      </c>
      <c r="Q34" s="136">
        <v>46119</v>
      </c>
      <c r="R34" s="137">
        <v>46165</v>
      </c>
      <c r="S34" s="136">
        <v>46178</v>
      </c>
      <c r="T34" s="136">
        <v>46185</v>
      </c>
      <c r="U34" s="136">
        <v>46192</v>
      </c>
    </row>
  </sheetData>
  <mergeCells count="2">
    <mergeCell ref="A1:T1"/>
    <mergeCell ref="B2:D2"/>
  </mergeCells>
  <phoneticPr fontId="1" type="noConversion"/>
  <conditionalFormatting sqref="A17">
    <cfRule type="duplicateValues" priority="20"/>
  </conditionalFormatting>
  <conditionalFormatting sqref="A18">
    <cfRule type="duplicateValues" priority="19"/>
  </conditionalFormatting>
  <conditionalFormatting sqref="A19">
    <cfRule type="duplicateValues" priority="18"/>
  </conditionalFormatting>
  <conditionalFormatting sqref="A20:A21">
    <cfRule type="duplicateValues" priority="22"/>
  </conditionalFormatting>
  <conditionalFormatting sqref="A22">
    <cfRule type="duplicateValues" priority="17"/>
  </conditionalFormatting>
  <conditionalFormatting sqref="A23:A24">
    <cfRule type="duplicateValues" priority="23"/>
  </conditionalFormatting>
  <conditionalFormatting sqref="A25">
    <cfRule type="duplicateValues" priority="16"/>
  </conditionalFormatting>
  <conditionalFormatting sqref="A26">
    <cfRule type="duplicateValues" priority="15"/>
  </conditionalFormatting>
  <conditionalFormatting sqref="A27">
    <cfRule type="duplicateValues" priority="24"/>
  </conditionalFormatting>
  <conditionalFormatting sqref="A28">
    <cfRule type="duplicateValues" priority="25"/>
  </conditionalFormatting>
  <conditionalFormatting sqref="A29">
    <cfRule type="duplicateValues" priority="26"/>
  </conditionalFormatting>
  <conditionalFormatting sqref="A30">
    <cfRule type="duplicateValues" priority="14"/>
  </conditionalFormatting>
  <conditionalFormatting sqref="A31 A3:A16">
    <cfRule type="duplicateValues" priority="21"/>
  </conditionalFormatting>
  <conditionalFormatting sqref="A32">
    <cfRule type="duplicateValues" priority="4"/>
  </conditionalFormatting>
  <conditionalFormatting sqref="A33">
    <cfRule type="duplicateValues" priority="3"/>
  </conditionalFormatting>
  <conditionalFormatting sqref="A34">
    <cfRule type="duplicateValues" priority="2"/>
  </conditionalFormatting>
  <conditionalFormatting sqref="E5">
    <cfRule type="duplicateValues" priority="12"/>
  </conditionalFormatting>
  <conditionalFormatting sqref="E17">
    <cfRule type="duplicateValues" priority="41"/>
  </conditionalFormatting>
  <conditionalFormatting sqref="E18">
    <cfRule type="duplicateValues" priority="40"/>
  </conditionalFormatting>
  <conditionalFormatting sqref="E19">
    <cfRule type="duplicateValues" priority="39"/>
  </conditionalFormatting>
  <conditionalFormatting sqref="E20:E21">
    <cfRule type="duplicateValues" priority="43"/>
  </conditionalFormatting>
  <conditionalFormatting sqref="E22">
    <cfRule type="duplicateValues" priority="35"/>
  </conditionalFormatting>
  <conditionalFormatting sqref="E23:E24">
    <cfRule type="duplicateValues" priority="45"/>
  </conditionalFormatting>
  <conditionalFormatting sqref="E25">
    <cfRule type="duplicateValues" priority="32"/>
  </conditionalFormatting>
  <conditionalFormatting sqref="E26">
    <cfRule type="duplicateValues" priority="30"/>
  </conditionalFormatting>
  <conditionalFormatting sqref="E27">
    <cfRule type="duplicateValues" priority="47"/>
  </conditionalFormatting>
  <conditionalFormatting sqref="E28">
    <cfRule type="duplicateValues" priority="49"/>
  </conditionalFormatting>
  <conditionalFormatting sqref="E29">
    <cfRule type="duplicateValues" priority="50"/>
  </conditionalFormatting>
  <conditionalFormatting sqref="E30">
    <cfRule type="duplicateValues" priority="28"/>
  </conditionalFormatting>
  <conditionalFormatting sqref="E31 E2:E4 E6:E16">
    <cfRule type="duplicateValues" priority="42"/>
  </conditionalFormatting>
  <conditionalFormatting sqref="E32">
    <cfRule type="duplicateValues" priority="9"/>
  </conditionalFormatting>
  <conditionalFormatting sqref="E33">
    <cfRule type="duplicateValues" priority="7"/>
  </conditionalFormatting>
  <conditionalFormatting sqref="E34">
    <cfRule type="duplicateValues" priority="5"/>
  </conditionalFormatting>
  <conditionalFormatting sqref="G5">
    <cfRule type="duplicateValues" priority="13"/>
  </conditionalFormatting>
  <conditionalFormatting sqref="G17">
    <cfRule type="duplicateValues" priority="38"/>
  </conditionalFormatting>
  <conditionalFormatting sqref="G18">
    <cfRule type="duplicateValues" priority="37"/>
  </conditionalFormatting>
  <conditionalFormatting sqref="G19">
    <cfRule type="duplicateValues" priority="36"/>
  </conditionalFormatting>
  <conditionalFormatting sqref="G20:G21">
    <cfRule type="duplicateValues" priority="44"/>
  </conditionalFormatting>
  <conditionalFormatting sqref="G22">
    <cfRule type="duplicateValues" priority="34"/>
  </conditionalFormatting>
  <conditionalFormatting sqref="G23:G24">
    <cfRule type="duplicateValues" priority="46"/>
  </conditionalFormatting>
  <conditionalFormatting sqref="G25">
    <cfRule type="duplicateValues" priority="33"/>
  </conditionalFormatting>
  <conditionalFormatting sqref="G26">
    <cfRule type="duplicateValues" priority="31"/>
  </conditionalFormatting>
  <conditionalFormatting sqref="G27">
    <cfRule type="duplicateValues" priority="48"/>
  </conditionalFormatting>
  <conditionalFormatting sqref="G28">
    <cfRule type="duplicateValues" priority="29"/>
  </conditionalFormatting>
  <conditionalFormatting sqref="G29">
    <cfRule type="duplicateValues" priority="51"/>
  </conditionalFormatting>
  <conditionalFormatting sqref="G30">
    <cfRule type="duplicateValues" priority="27"/>
  </conditionalFormatting>
  <conditionalFormatting sqref="G31 G3:G4 G6:G16">
    <cfRule type="duplicateValues" priority="52"/>
  </conditionalFormatting>
  <conditionalFormatting sqref="G32">
    <cfRule type="duplicateValues" priority="10"/>
  </conditionalFormatting>
  <conditionalFormatting sqref="G33">
    <cfRule type="duplicateValues" priority="8"/>
  </conditionalFormatting>
  <conditionalFormatting sqref="G34">
    <cfRule type="duplicateValues" priority="6"/>
  </conditionalFormatting>
  <conditionalFormatting sqref="I3:Q34">
    <cfRule type="cellIs" dxfId="5" priority="1" operator="lessThan">
      <formula>0.6</formula>
    </cfRule>
  </conditionalFormatting>
  <conditionalFormatting sqref="S3:U31">
    <cfRule type="cellIs" dxfId="4" priority="11" operator="lessThan">
      <formula>0.6</formula>
    </cfRule>
  </conditionalFormatting>
  <pageMargins left="0.25" right="0.25" top="0.75" bottom="0.75" header="0.3" footer="0.3"/>
  <pageSetup paperSize="8" scale="74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11697-30DB-4138-B408-F2E358442B31}">
  <sheetPr>
    <pageSetUpPr fitToPage="1"/>
  </sheetPr>
  <dimension ref="A1:M35"/>
  <sheetViews>
    <sheetView view="pageBreakPreview" zoomScale="80" zoomScaleNormal="80" zoomScaleSheetLayoutView="80" zoomScalePageLayoutView="55" workbookViewId="0">
      <selection activeCell="A2" sqref="A2:M2"/>
    </sheetView>
  </sheetViews>
  <sheetFormatPr defaultRowHeight="16.149999999999999" x14ac:dyDescent="0.45"/>
  <cols>
    <col min="1" max="1" width="5.19921875" style="1" customWidth="1"/>
    <col min="2" max="2" width="2.796875" hidden="1" customWidth="1"/>
    <col min="3" max="3" width="3.46484375" style="167" customWidth="1"/>
    <col min="4" max="4" width="19.6640625" customWidth="1"/>
    <col min="5" max="5" width="34.6640625" customWidth="1"/>
    <col min="6" max="6" width="1" hidden="1" customWidth="1"/>
    <col min="7" max="8" width="18.6640625" customWidth="1"/>
    <col min="9" max="11" width="22.6640625" customWidth="1"/>
    <col min="12" max="12" width="10.33203125" hidden="1" customWidth="1"/>
    <col min="13" max="13" width="15.6640625" customWidth="1"/>
  </cols>
  <sheetData>
    <row r="1" spans="1:13" ht="83" customHeight="1" x14ac:dyDescent="0.45">
      <c r="A1" s="361" t="s">
        <v>124</v>
      </c>
      <c r="B1" s="361"/>
      <c r="C1" s="361"/>
      <c r="D1" s="361"/>
      <c r="E1" s="361"/>
      <c r="F1" s="361"/>
      <c r="G1" s="361"/>
      <c r="H1" s="361"/>
      <c r="I1" s="361"/>
      <c r="J1" s="361"/>
      <c r="K1" s="361"/>
      <c r="L1" s="361"/>
      <c r="M1" s="361"/>
    </row>
    <row r="2" spans="1:13" ht="20" customHeight="1" x14ac:dyDescent="0.5">
      <c r="A2" s="362" t="s">
        <v>111</v>
      </c>
      <c r="B2" s="362"/>
      <c r="C2" s="362"/>
      <c r="D2" s="362"/>
      <c r="E2" s="362"/>
      <c r="F2" s="362"/>
      <c r="G2" s="362"/>
      <c r="H2" s="362"/>
      <c r="I2" s="362"/>
      <c r="J2" s="362"/>
      <c r="K2" s="362"/>
      <c r="L2" s="362"/>
      <c r="M2" s="362"/>
    </row>
    <row r="3" spans="1:13" ht="44" customHeight="1" x14ac:dyDescent="0.45">
      <c r="A3" s="218"/>
      <c r="B3" s="359" t="s">
        <v>0</v>
      </c>
      <c r="C3" s="360"/>
      <c r="D3" s="360"/>
      <c r="E3" s="219" t="s">
        <v>89</v>
      </c>
      <c r="F3" s="219" t="s">
        <v>56</v>
      </c>
      <c r="G3" s="220" t="s">
        <v>56</v>
      </c>
      <c r="H3" s="219" t="s">
        <v>1</v>
      </c>
      <c r="I3" s="219" t="s">
        <v>138</v>
      </c>
      <c r="J3" s="219" t="s">
        <v>139</v>
      </c>
      <c r="K3" s="219" t="s">
        <v>95</v>
      </c>
      <c r="L3" s="219" t="s">
        <v>55</v>
      </c>
      <c r="M3" s="219" t="s">
        <v>90</v>
      </c>
    </row>
    <row r="4" spans="1:13" ht="19.05" customHeight="1" x14ac:dyDescent="0.45">
      <c r="A4" s="121">
        <v>1</v>
      </c>
      <c r="B4" s="26"/>
      <c r="C4" s="217"/>
      <c r="D4" s="162" t="s">
        <v>7</v>
      </c>
      <c r="E4" s="125" t="s">
        <v>38</v>
      </c>
      <c r="F4" s="126" t="s">
        <v>57</v>
      </c>
      <c r="G4" s="127" t="s">
        <v>126</v>
      </c>
      <c r="H4" s="121" t="s">
        <v>19</v>
      </c>
      <c r="I4" s="128">
        <v>0.92</v>
      </c>
      <c r="J4" s="128">
        <v>0.86580000000000001</v>
      </c>
      <c r="K4" s="128">
        <v>0.88</v>
      </c>
      <c r="L4" s="128">
        <f t="shared" ref="L4:L35" si="0">I4+J4+K4</f>
        <v>2.6657999999999999</v>
      </c>
      <c r="M4" s="129">
        <v>45904</v>
      </c>
    </row>
    <row r="5" spans="1:13" ht="19.05" customHeight="1" x14ac:dyDescent="0.45">
      <c r="A5" s="121">
        <v>2</v>
      </c>
      <c r="B5" s="26"/>
      <c r="C5" s="29"/>
      <c r="D5" s="162" t="s">
        <v>102</v>
      </c>
      <c r="E5" s="125" t="s">
        <v>103</v>
      </c>
      <c r="F5" s="131"/>
      <c r="G5" s="127" t="s">
        <v>127</v>
      </c>
      <c r="H5" s="121" t="s">
        <v>19</v>
      </c>
      <c r="I5" s="128">
        <v>0.90490000000000004</v>
      </c>
      <c r="J5" s="128">
        <v>0.85940000000000005</v>
      </c>
      <c r="K5" s="128">
        <v>0.8</v>
      </c>
      <c r="L5" s="128">
        <f t="shared" si="0"/>
        <v>2.5643000000000002</v>
      </c>
      <c r="M5" s="129">
        <v>46170</v>
      </c>
    </row>
    <row r="6" spans="1:13" ht="19.05" customHeight="1" x14ac:dyDescent="0.45">
      <c r="A6" s="123">
        <v>3</v>
      </c>
      <c r="B6" s="26"/>
      <c r="C6" s="29"/>
      <c r="D6" s="163" t="s">
        <v>96</v>
      </c>
      <c r="E6" s="138" t="s">
        <v>85</v>
      </c>
      <c r="F6" s="139"/>
      <c r="G6" s="140" t="s">
        <v>84</v>
      </c>
      <c r="H6" s="123" t="s">
        <v>107</v>
      </c>
      <c r="I6" s="141">
        <v>0.83779999999999999</v>
      </c>
      <c r="J6" s="141">
        <v>0.7157</v>
      </c>
      <c r="K6" s="141">
        <v>1</v>
      </c>
      <c r="L6" s="128">
        <f t="shared" si="0"/>
        <v>2.5535000000000001</v>
      </c>
      <c r="M6" s="142" t="s">
        <v>86</v>
      </c>
    </row>
    <row r="7" spans="1:13" ht="19.05" customHeight="1" x14ac:dyDescent="0.45">
      <c r="A7" s="121">
        <v>4</v>
      </c>
      <c r="B7" s="26"/>
      <c r="C7" s="29"/>
      <c r="D7" s="162" t="s">
        <v>5</v>
      </c>
      <c r="E7" s="125" t="s">
        <v>33</v>
      </c>
      <c r="F7" s="126" t="s">
        <v>58</v>
      </c>
      <c r="G7" s="127" t="s">
        <v>59</v>
      </c>
      <c r="H7" s="121" t="s">
        <v>19</v>
      </c>
      <c r="I7" s="128">
        <v>0.80320000000000003</v>
      </c>
      <c r="J7" s="128">
        <v>0.8115</v>
      </c>
      <c r="K7" s="128">
        <v>0.92</v>
      </c>
      <c r="L7" s="128">
        <f t="shared" si="0"/>
        <v>2.5347</v>
      </c>
      <c r="M7" s="129">
        <v>46132</v>
      </c>
    </row>
    <row r="8" spans="1:13" ht="19.05" customHeight="1" x14ac:dyDescent="0.45">
      <c r="A8" s="122">
        <v>5</v>
      </c>
      <c r="B8" s="27"/>
      <c r="C8" s="29"/>
      <c r="D8" s="162" t="s">
        <v>7</v>
      </c>
      <c r="E8" s="125" t="s">
        <v>75</v>
      </c>
      <c r="F8" s="131"/>
      <c r="G8" s="127" t="s">
        <v>126</v>
      </c>
      <c r="H8" s="121" t="s">
        <v>19</v>
      </c>
      <c r="I8" s="128">
        <v>0.88</v>
      </c>
      <c r="J8" s="128">
        <v>0.84030000000000005</v>
      </c>
      <c r="K8" s="128">
        <v>0.7</v>
      </c>
      <c r="L8" s="128">
        <f t="shared" si="0"/>
        <v>2.4203000000000001</v>
      </c>
      <c r="M8" s="129">
        <v>46094</v>
      </c>
    </row>
    <row r="9" spans="1:13" ht="19.05" customHeight="1" x14ac:dyDescent="0.45">
      <c r="A9" s="121">
        <v>6</v>
      </c>
      <c r="B9" s="26"/>
      <c r="C9" s="45"/>
      <c r="D9" s="164" t="s">
        <v>76</v>
      </c>
      <c r="E9" s="132" t="s">
        <v>77</v>
      </c>
      <c r="F9" s="133"/>
      <c r="G9" s="134" t="s">
        <v>78</v>
      </c>
      <c r="H9" s="122" t="s">
        <v>3</v>
      </c>
      <c r="I9" s="135">
        <v>0.90380000000000005</v>
      </c>
      <c r="J9" s="135">
        <v>0.84340000000000004</v>
      </c>
      <c r="K9" s="135">
        <v>0.64</v>
      </c>
      <c r="L9" s="128">
        <f t="shared" si="0"/>
        <v>2.3872</v>
      </c>
      <c r="M9" s="136">
        <v>46104</v>
      </c>
    </row>
    <row r="10" spans="1:13" ht="19.05" customHeight="1" x14ac:dyDescent="0.45">
      <c r="A10" s="122">
        <v>7</v>
      </c>
      <c r="B10" s="26"/>
      <c r="C10" s="45"/>
      <c r="D10" s="164" t="s">
        <v>73</v>
      </c>
      <c r="E10" s="132" t="s">
        <v>72</v>
      </c>
      <c r="F10" s="133"/>
      <c r="G10" s="134" t="s">
        <v>74</v>
      </c>
      <c r="H10" s="122" t="s">
        <v>3</v>
      </c>
      <c r="I10" s="135">
        <v>0.64219999999999999</v>
      </c>
      <c r="J10" s="135">
        <v>0.72840000000000005</v>
      </c>
      <c r="K10" s="135">
        <v>0.72</v>
      </c>
      <c r="L10" s="128">
        <f t="shared" si="0"/>
        <v>2.0906000000000002</v>
      </c>
      <c r="M10" s="136">
        <v>46031</v>
      </c>
    </row>
    <row r="11" spans="1:13" ht="19.05" customHeight="1" x14ac:dyDescent="0.45">
      <c r="A11" s="122">
        <v>8</v>
      </c>
      <c r="B11" s="27"/>
      <c r="C11" s="45"/>
      <c r="D11" s="164" t="s">
        <v>18</v>
      </c>
      <c r="E11" s="132" t="s">
        <v>91</v>
      </c>
      <c r="F11" s="133"/>
      <c r="G11" s="134" t="s">
        <v>74</v>
      </c>
      <c r="H11" s="122" t="s">
        <v>3</v>
      </c>
      <c r="I11" s="135">
        <v>0.76970000000000005</v>
      </c>
      <c r="J11" s="135">
        <v>0.78910000000000002</v>
      </c>
      <c r="K11" s="135">
        <v>0.48</v>
      </c>
      <c r="L11" s="128">
        <f t="shared" si="0"/>
        <v>2.0388000000000002</v>
      </c>
      <c r="M11" s="136">
        <v>46100</v>
      </c>
    </row>
    <row r="12" spans="1:13" ht="19.05" customHeight="1" x14ac:dyDescent="0.45">
      <c r="A12" s="123">
        <v>9</v>
      </c>
      <c r="B12" s="30"/>
      <c r="C12" s="54"/>
      <c r="D12" s="163" t="s">
        <v>14</v>
      </c>
      <c r="E12" s="138" t="s">
        <v>43</v>
      </c>
      <c r="F12" s="139" t="s">
        <v>6</v>
      </c>
      <c r="G12" s="140" t="s">
        <v>62</v>
      </c>
      <c r="H12" s="123" t="s">
        <v>3</v>
      </c>
      <c r="I12" s="141">
        <v>0.54490000000000005</v>
      </c>
      <c r="J12" s="141">
        <v>0.58779999999999999</v>
      </c>
      <c r="K12" s="141">
        <v>0.84</v>
      </c>
      <c r="L12" s="128">
        <f t="shared" si="0"/>
        <v>1.9727000000000001</v>
      </c>
      <c r="M12" s="144">
        <v>45897</v>
      </c>
    </row>
    <row r="13" spans="1:13" ht="19.05" customHeight="1" x14ac:dyDescent="0.45">
      <c r="A13" s="122">
        <v>10</v>
      </c>
      <c r="B13" s="28"/>
      <c r="C13" s="29"/>
      <c r="D13" s="162" t="s">
        <v>5</v>
      </c>
      <c r="E13" s="125" t="s">
        <v>82</v>
      </c>
      <c r="F13" s="131"/>
      <c r="G13" s="127" t="s">
        <v>61</v>
      </c>
      <c r="H13" s="121" t="s">
        <v>3</v>
      </c>
      <c r="I13" s="128">
        <v>0.56320000000000003</v>
      </c>
      <c r="J13" s="128">
        <v>0.64539999999999997</v>
      </c>
      <c r="K13" s="128">
        <v>0.76</v>
      </c>
      <c r="L13" s="128">
        <f t="shared" si="0"/>
        <v>1.9686000000000001</v>
      </c>
      <c r="M13" s="129">
        <v>46121</v>
      </c>
    </row>
    <row r="14" spans="1:13" ht="19.05" customHeight="1" x14ac:dyDescent="0.45">
      <c r="A14" s="122">
        <v>11</v>
      </c>
      <c r="B14" s="27"/>
      <c r="C14" s="29"/>
      <c r="D14" s="162" t="s">
        <v>8</v>
      </c>
      <c r="E14" s="125" t="s">
        <v>12</v>
      </c>
      <c r="F14" s="131" t="s">
        <v>13</v>
      </c>
      <c r="G14" s="127" t="s">
        <v>63</v>
      </c>
      <c r="H14" s="121" t="s">
        <v>3</v>
      </c>
      <c r="I14" s="128">
        <v>0.5968</v>
      </c>
      <c r="J14" s="128">
        <v>0.46650000000000003</v>
      </c>
      <c r="K14" s="128">
        <v>0.86</v>
      </c>
      <c r="L14" s="128">
        <f t="shared" si="0"/>
        <v>1.9232999999999998</v>
      </c>
      <c r="M14" s="129">
        <v>45903</v>
      </c>
    </row>
    <row r="15" spans="1:13" ht="19.05" customHeight="1" x14ac:dyDescent="0.45">
      <c r="A15" s="122">
        <v>12</v>
      </c>
      <c r="B15" s="27"/>
      <c r="C15" s="45"/>
      <c r="D15" s="164" t="s">
        <v>18</v>
      </c>
      <c r="E15" s="132" t="s">
        <v>94</v>
      </c>
      <c r="F15" s="133"/>
      <c r="G15" s="134" t="s">
        <v>64</v>
      </c>
      <c r="H15" s="122" t="s">
        <v>3</v>
      </c>
      <c r="I15" s="135">
        <v>0.71460000000000001</v>
      </c>
      <c r="J15" s="135">
        <v>0.74439999999999995</v>
      </c>
      <c r="K15" s="135">
        <v>0.46</v>
      </c>
      <c r="L15" s="128">
        <f t="shared" si="0"/>
        <v>1.919</v>
      </c>
      <c r="M15" s="136">
        <v>46099</v>
      </c>
    </row>
    <row r="16" spans="1:13" ht="19.05" customHeight="1" x14ac:dyDescent="0.45">
      <c r="A16" s="122">
        <v>13</v>
      </c>
      <c r="B16" s="27"/>
      <c r="C16" s="158"/>
      <c r="D16" s="164" t="s">
        <v>18</v>
      </c>
      <c r="E16" s="132" t="s">
        <v>36</v>
      </c>
      <c r="F16" s="133" t="s">
        <v>37</v>
      </c>
      <c r="G16" s="134" t="s">
        <v>37</v>
      </c>
      <c r="H16" s="122" t="s">
        <v>3</v>
      </c>
      <c r="I16" s="135">
        <v>0.7157</v>
      </c>
      <c r="J16" s="135">
        <v>0.53669999999999995</v>
      </c>
      <c r="K16" s="135">
        <v>0.66</v>
      </c>
      <c r="L16" s="128">
        <f t="shared" si="0"/>
        <v>1.9123999999999999</v>
      </c>
      <c r="M16" s="136">
        <v>45903</v>
      </c>
    </row>
    <row r="17" spans="1:13" ht="19.05" customHeight="1" x14ac:dyDescent="0.45">
      <c r="A17" s="121">
        <v>14</v>
      </c>
      <c r="B17" s="26"/>
      <c r="C17" s="45"/>
      <c r="D17" s="164" t="s">
        <v>51</v>
      </c>
      <c r="E17" s="132" t="s">
        <v>50</v>
      </c>
      <c r="F17" s="133" t="s">
        <v>15</v>
      </c>
      <c r="G17" s="134" t="s">
        <v>61</v>
      </c>
      <c r="H17" s="122" t="s">
        <v>3</v>
      </c>
      <c r="I17" s="135">
        <v>0.58919999999999995</v>
      </c>
      <c r="J17" s="135">
        <v>0.4728</v>
      </c>
      <c r="K17" s="135">
        <v>0.76</v>
      </c>
      <c r="L17" s="128">
        <f t="shared" si="0"/>
        <v>1.8219999999999998</v>
      </c>
      <c r="M17" s="136">
        <v>45965</v>
      </c>
    </row>
    <row r="18" spans="1:13" ht="19.05" customHeight="1" x14ac:dyDescent="0.45">
      <c r="A18" s="121">
        <v>15</v>
      </c>
      <c r="B18" s="26"/>
      <c r="C18" s="45"/>
      <c r="D18" s="164" t="s">
        <v>18</v>
      </c>
      <c r="E18" s="132" t="s">
        <v>24</v>
      </c>
      <c r="F18" s="133" t="s">
        <v>25</v>
      </c>
      <c r="G18" s="134" t="s">
        <v>65</v>
      </c>
      <c r="H18" s="122" t="s">
        <v>3</v>
      </c>
      <c r="I18" s="135">
        <v>0.63570000000000004</v>
      </c>
      <c r="J18" s="135">
        <v>0.55589999999999995</v>
      </c>
      <c r="K18" s="135">
        <v>0.6</v>
      </c>
      <c r="L18" s="128">
        <f t="shared" si="0"/>
        <v>1.7915999999999999</v>
      </c>
      <c r="M18" s="136">
        <v>45903</v>
      </c>
    </row>
    <row r="19" spans="1:13" ht="19.05" customHeight="1" x14ac:dyDescent="0.45">
      <c r="A19" s="122">
        <v>16</v>
      </c>
      <c r="B19" s="27"/>
      <c r="C19" s="45"/>
      <c r="D19" s="164" t="s">
        <v>18</v>
      </c>
      <c r="E19" s="132" t="s">
        <v>48</v>
      </c>
      <c r="F19" s="133" t="s">
        <v>49</v>
      </c>
      <c r="G19" s="134" t="s">
        <v>64</v>
      </c>
      <c r="H19" s="122" t="s">
        <v>3</v>
      </c>
      <c r="I19" s="135">
        <v>0.67349999999999999</v>
      </c>
      <c r="J19" s="135">
        <v>0.5655</v>
      </c>
      <c r="K19" s="135">
        <v>0.52</v>
      </c>
      <c r="L19" s="128">
        <f t="shared" si="0"/>
        <v>1.7589999999999999</v>
      </c>
      <c r="M19" s="136">
        <v>45951</v>
      </c>
    </row>
    <row r="20" spans="1:13" ht="19.05" customHeight="1" x14ac:dyDescent="0.45">
      <c r="A20" s="122">
        <v>17</v>
      </c>
      <c r="B20" s="55"/>
      <c r="C20" s="29"/>
      <c r="D20" s="162" t="s">
        <v>5</v>
      </c>
      <c r="E20" s="125" t="s">
        <v>83</v>
      </c>
      <c r="F20" s="131"/>
      <c r="G20" s="127" t="s">
        <v>81</v>
      </c>
      <c r="H20" s="121" t="s">
        <v>3</v>
      </c>
      <c r="I20" s="128">
        <v>0.46489999999999998</v>
      </c>
      <c r="J20" s="128">
        <v>0.51759999999999995</v>
      </c>
      <c r="K20" s="128">
        <v>0.74</v>
      </c>
      <c r="L20" s="128">
        <f t="shared" si="0"/>
        <v>1.7224999999999999</v>
      </c>
      <c r="M20" s="129">
        <v>46120</v>
      </c>
    </row>
    <row r="21" spans="1:13" ht="19.05" customHeight="1" x14ac:dyDescent="0.45">
      <c r="A21" s="122">
        <v>18</v>
      </c>
      <c r="B21" s="27"/>
      <c r="C21" s="29"/>
      <c r="D21" s="162" t="s">
        <v>8</v>
      </c>
      <c r="E21" s="125" t="s">
        <v>9</v>
      </c>
      <c r="F21" s="131" t="s">
        <v>10</v>
      </c>
      <c r="G21" s="127" t="s">
        <v>61</v>
      </c>
      <c r="H21" s="121" t="s">
        <v>11</v>
      </c>
      <c r="I21" s="128">
        <v>0.4703</v>
      </c>
      <c r="J21" s="128">
        <v>0.40899999999999997</v>
      </c>
      <c r="K21" s="128">
        <v>0.84</v>
      </c>
      <c r="L21" s="128">
        <f t="shared" si="0"/>
        <v>1.7193000000000001</v>
      </c>
      <c r="M21" s="129">
        <v>45903</v>
      </c>
    </row>
    <row r="22" spans="1:13" ht="19.05" customHeight="1" x14ac:dyDescent="0.45">
      <c r="A22" s="122">
        <v>19</v>
      </c>
      <c r="B22" s="27"/>
      <c r="C22" s="45"/>
      <c r="D22" s="164" t="s">
        <v>39</v>
      </c>
      <c r="E22" s="132" t="s">
        <v>16</v>
      </c>
      <c r="F22" s="133" t="s">
        <v>17</v>
      </c>
      <c r="G22" s="134" t="s">
        <v>67</v>
      </c>
      <c r="H22" s="122" t="s">
        <v>3</v>
      </c>
      <c r="I22" s="135">
        <v>0.55889999999999995</v>
      </c>
      <c r="J22" s="135">
        <v>0.42809999999999998</v>
      </c>
      <c r="K22" s="135">
        <v>0.7</v>
      </c>
      <c r="L22" s="128">
        <f t="shared" si="0"/>
        <v>1.6869999999999998</v>
      </c>
      <c r="M22" s="136">
        <v>45904</v>
      </c>
    </row>
    <row r="23" spans="1:13" ht="19.05" customHeight="1" x14ac:dyDescent="0.45">
      <c r="A23" s="122">
        <v>20</v>
      </c>
      <c r="B23" s="56"/>
      <c r="C23" s="45"/>
      <c r="D23" s="164" t="s">
        <v>31</v>
      </c>
      <c r="E23" s="132" t="s">
        <v>30</v>
      </c>
      <c r="F23" s="133" t="s">
        <v>32</v>
      </c>
      <c r="G23" s="134" t="s">
        <v>68</v>
      </c>
      <c r="H23" s="122" t="s">
        <v>3</v>
      </c>
      <c r="I23" s="135">
        <v>0.65300000000000002</v>
      </c>
      <c r="J23" s="135">
        <v>0.4728</v>
      </c>
      <c r="K23" s="135">
        <v>0.56000000000000005</v>
      </c>
      <c r="L23" s="128">
        <f t="shared" si="0"/>
        <v>1.6858</v>
      </c>
      <c r="M23" s="136">
        <v>45903</v>
      </c>
    </row>
    <row r="24" spans="1:13" ht="19.05" customHeight="1" x14ac:dyDescent="0.45">
      <c r="A24" s="121">
        <v>21</v>
      </c>
      <c r="B24" s="26"/>
      <c r="C24" s="45"/>
      <c r="D24" s="164" t="s">
        <v>18</v>
      </c>
      <c r="E24" s="132" t="s">
        <v>23</v>
      </c>
      <c r="F24" s="133" t="s">
        <v>15</v>
      </c>
      <c r="G24" s="134" t="s">
        <v>61</v>
      </c>
      <c r="H24" s="122" t="s">
        <v>3</v>
      </c>
      <c r="I24" s="135">
        <v>0.63460000000000005</v>
      </c>
      <c r="J24" s="135">
        <v>0.51439999999999997</v>
      </c>
      <c r="K24" s="135">
        <v>0.52</v>
      </c>
      <c r="L24" s="128">
        <f t="shared" si="0"/>
        <v>1.669</v>
      </c>
      <c r="M24" s="136">
        <v>45903</v>
      </c>
    </row>
    <row r="25" spans="1:13" ht="19.05" customHeight="1" x14ac:dyDescent="0.45">
      <c r="A25" s="124">
        <v>22</v>
      </c>
      <c r="B25" s="27"/>
      <c r="C25" s="159"/>
      <c r="D25" s="165" t="s">
        <v>2</v>
      </c>
      <c r="E25" s="145" t="s">
        <v>92</v>
      </c>
      <c r="F25" s="146"/>
      <c r="G25" s="147" t="s">
        <v>65</v>
      </c>
      <c r="H25" s="124" t="s">
        <v>3</v>
      </c>
      <c r="I25" s="148">
        <v>0.52</v>
      </c>
      <c r="J25" s="148">
        <v>0.47599999999999998</v>
      </c>
      <c r="K25" s="148">
        <v>0.64</v>
      </c>
      <c r="L25" s="128">
        <f t="shared" si="0"/>
        <v>1.6360000000000001</v>
      </c>
      <c r="M25" s="149">
        <v>46038</v>
      </c>
    </row>
    <row r="26" spans="1:13" ht="19.05" customHeight="1" x14ac:dyDescent="0.45">
      <c r="A26" s="124">
        <v>23</v>
      </c>
      <c r="B26" s="27"/>
      <c r="C26" s="159"/>
      <c r="D26" s="165" t="s">
        <v>2</v>
      </c>
      <c r="E26" s="145" t="s">
        <v>93</v>
      </c>
      <c r="F26" s="146"/>
      <c r="G26" s="147" t="s">
        <v>66</v>
      </c>
      <c r="H26" s="124" t="s">
        <v>3</v>
      </c>
      <c r="I26" s="148">
        <v>0.53620000000000001</v>
      </c>
      <c r="J26" s="148">
        <v>0.38979999999999998</v>
      </c>
      <c r="K26" s="148">
        <v>0.7</v>
      </c>
      <c r="L26" s="128">
        <f t="shared" si="0"/>
        <v>1.6259999999999999</v>
      </c>
      <c r="M26" s="149">
        <v>46036</v>
      </c>
    </row>
    <row r="27" spans="1:13" ht="19.05" customHeight="1" x14ac:dyDescent="0.45">
      <c r="A27" s="121">
        <v>24</v>
      </c>
      <c r="B27" s="26"/>
      <c r="C27" s="29"/>
      <c r="D27" s="162" t="s">
        <v>52</v>
      </c>
      <c r="E27" s="125" t="s">
        <v>54</v>
      </c>
      <c r="F27" s="131" t="s">
        <v>53</v>
      </c>
      <c r="G27" s="127" t="s">
        <v>64</v>
      </c>
      <c r="H27" s="121" t="s">
        <v>3</v>
      </c>
      <c r="I27" s="128">
        <v>0.38700000000000001</v>
      </c>
      <c r="J27" s="128">
        <v>0.34189999999999998</v>
      </c>
      <c r="K27" s="128">
        <v>0.82</v>
      </c>
      <c r="L27" s="128">
        <f t="shared" si="0"/>
        <v>1.5488999999999999</v>
      </c>
      <c r="M27" s="129">
        <v>45974</v>
      </c>
    </row>
    <row r="28" spans="1:13" ht="19.05" customHeight="1" x14ac:dyDescent="0.45">
      <c r="A28" s="122">
        <v>25</v>
      </c>
      <c r="B28" s="27"/>
      <c r="C28" s="45"/>
      <c r="D28" s="164" t="s">
        <v>87</v>
      </c>
      <c r="E28" s="132" t="s">
        <v>88</v>
      </c>
      <c r="F28" s="133"/>
      <c r="G28" s="134" t="s">
        <v>74</v>
      </c>
      <c r="H28" s="122" t="s">
        <v>3</v>
      </c>
      <c r="I28" s="135">
        <v>0.47460000000000002</v>
      </c>
      <c r="J28" s="135">
        <v>0.4728</v>
      </c>
      <c r="K28" s="135">
        <v>0.56000000000000005</v>
      </c>
      <c r="L28" s="128">
        <f t="shared" si="0"/>
        <v>1.5074000000000001</v>
      </c>
      <c r="M28" s="136">
        <v>46134</v>
      </c>
    </row>
    <row r="29" spans="1:13" ht="19.05" customHeight="1" x14ac:dyDescent="0.45">
      <c r="A29" s="121">
        <v>26</v>
      </c>
      <c r="B29" s="26"/>
      <c r="C29" s="29"/>
      <c r="D29" s="162" t="s">
        <v>26</v>
      </c>
      <c r="E29" s="125" t="s">
        <v>28</v>
      </c>
      <c r="F29" s="131" t="s">
        <v>27</v>
      </c>
      <c r="G29" s="127" t="s">
        <v>68</v>
      </c>
      <c r="H29" s="121" t="s">
        <v>3</v>
      </c>
      <c r="I29" s="128">
        <v>0.28970000000000001</v>
      </c>
      <c r="J29" s="128">
        <v>0.30990000000000001</v>
      </c>
      <c r="K29" s="128">
        <v>0.9</v>
      </c>
      <c r="L29" s="128">
        <f t="shared" si="0"/>
        <v>1.4996</v>
      </c>
      <c r="M29" s="129">
        <v>45903</v>
      </c>
    </row>
    <row r="30" spans="1:13" ht="19.05" customHeight="1" x14ac:dyDescent="0.45">
      <c r="A30" s="122">
        <v>27</v>
      </c>
      <c r="B30" s="27"/>
      <c r="C30" s="29"/>
      <c r="D30" s="162" t="s">
        <v>40</v>
      </c>
      <c r="E30" s="125" t="s">
        <v>41</v>
      </c>
      <c r="F30" s="131" t="s">
        <v>42</v>
      </c>
      <c r="G30" s="127" t="s">
        <v>69</v>
      </c>
      <c r="H30" s="121" t="s">
        <v>3</v>
      </c>
      <c r="I30" s="128">
        <v>0.4022</v>
      </c>
      <c r="J30" s="128">
        <v>0.37380000000000002</v>
      </c>
      <c r="K30" s="128">
        <v>0.72</v>
      </c>
      <c r="L30" s="128">
        <f t="shared" si="0"/>
        <v>1.496</v>
      </c>
      <c r="M30" s="129">
        <v>45905</v>
      </c>
    </row>
    <row r="31" spans="1:13" ht="19.05" customHeight="1" x14ac:dyDescent="0.45">
      <c r="A31" s="121">
        <v>28</v>
      </c>
      <c r="B31" s="26"/>
      <c r="C31" s="29"/>
      <c r="D31" s="162" t="s">
        <v>29</v>
      </c>
      <c r="E31" s="125" t="s">
        <v>34</v>
      </c>
      <c r="F31" s="131" t="s">
        <v>35</v>
      </c>
      <c r="G31" s="127" t="s">
        <v>70</v>
      </c>
      <c r="H31" s="121" t="s">
        <v>3</v>
      </c>
      <c r="I31" s="128">
        <v>0.34489999999999998</v>
      </c>
      <c r="J31" s="128">
        <v>0.29709999999999998</v>
      </c>
      <c r="K31" s="128">
        <v>0.82</v>
      </c>
      <c r="L31" s="128">
        <f t="shared" si="0"/>
        <v>1.4619999999999997</v>
      </c>
      <c r="M31" s="129">
        <v>45902</v>
      </c>
    </row>
    <row r="32" spans="1:13" ht="19.05" customHeight="1" x14ac:dyDescent="0.45">
      <c r="A32" s="121">
        <v>29</v>
      </c>
      <c r="B32" s="26"/>
      <c r="C32" s="45"/>
      <c r="D32" s="164" t="s">
        <v>44</v>
      </c>
      <c r="E32" s="132" t="s">
        <v>45</v>
      </c>
      <c r="F32" s="133" t="s">
        <v>46</v>
      </c>
      <c r="G32" s="134" t="s">
        <v>46</v>
      </c>
      <c r="H32" s="122" t="s">
        <v>3</v>
      </c>
      <c r="I32" s="135">
        <v>0.47889999999999999</v>
      </c>
      <c r="J32" s="135">
        <v>0.40260000000000001</v>
      </c>
      <c r="K32" s="135">
        <v>0.56000000000000005</v>
      </c>
      <c r="L32" s="128">
        <f t="shared" si="0"/>
        <v>1.4415</v>
      </c>
      <c r="M32" s="136">
        <v>45912</v>
      </c>
    </row>
    <row r="33" spans="1:13" ht="19.05" customHeight="1" x14ac:dyDescent="0.45">
      <c r="A33" s="123">
        <v>30</v>
      </c>
      <c r="B33" s="30"/>
      <c r="C33" s="54"/>
      <c r="D33" s="166" t="s">
        <v>20</v>
      </c>
      <c r="E33" s="138" t="s">
        <v>22</v>
      </c>
      <c r="F33" s="139" t="s">
        <v>21</v>
      </c>
      <c r="G33" s="140" t="s">
        <v>71</v>
      </c>
      <c r="H33" s="123" t="s">
        <v>4</v>
      </c>
      <c r="I33" s="141">
        <v>0.33950000000000002</v>
      </c>
      <c r="J33" s="141">
        <v>0.34820000000000001</v>
      </c>
      <c r="K33" s="141">
        <v>0.72</v>
      </c>
      <c r="L33" s="128">
        <f t="shared" si="0"/>
        <v>1.4077</v>
      </c>
      <c r="M33" s="144">
        <v>45902</v>
      </c>
    </row>
    <row r="34" spans="1:13" ht="19.05" customHeight="1" x14ac:dyDescent="0.45">
      <c r="A34" s="122">
        <v>31</v>
      </c>
      <c r="B34" s="27"/>
      <c r="C34" s="45"/>
      <c r="D34" s="164" t="s">
        <v>79</v>
      </c>
      <c r="E34" s="132" t="s">
        <v>80</v>
      </c>
      <c r="F34" s="133"/>
      <c r="G34" s="134" t="s">
        <v>64</v>
      </c>
      <c r="H34" s="122" t="s">
        <v>3</v>
      </c>
      <c r="I34" s="135">
        <v>0.34699999999999998</v>
      </c>
      <c r="J34" s="135">
        <v>0.33860000000000001</v>
      </c>
      <c r="K34" s="135">
        <v>0.34</v>
      </c>
      <c r="L34" s="128">
        <f t="shared" si="0"/>
        <v>1.0256000000000001</v>
      </c>
      <c r="M34" s="136">
        <v>46119</v>
      </c>
    </row>
    <row r="35" spans="1:13" ht="19.05" customHeight="1" x14ac:dyDescent="0.45">
      <c r="A35" s="122">
        <v>32</v>
      </c>
      <c r="B35" s="27"/>
      <c r="C35" s="216"/>
      <c r="D35" s="164" t="s">
        <v>18</v>
      </c>
      <c r="E35" s="132" t="s">
        <v>47</v>
      </c>
      <c r="F35" s="133" t="s">
        <v>37</v>
      </c>
      <c r="G35" s="134" t="s">
        <v>37</v>
      </c>
      <c r="H35" s="122" t="s">
        <v>3</v>
      </c>
      <c r="I35" s="135">
        <v>6.59E-2</v>
      </c>
      <c r="J35" s="135">
        <v>0.08</v>
      </c>
      <c r="K35" s="135">
        <v>0.54</v>
      </c>
      <c r="L35" s="128">
        <f t="shared" si="0"/>
        <v>0.68590000000000007</v>
      </c>
      <c r="M35" s="136">
        <v>45926</v>
      </c>
    </row>
  </sheetData>
  <sortState xmlns:xlrd2="http://schemas.microsoft.com/office/spreadsheetml/2017/richdata2" ref="C4:M35">
    <sortCondition descending="1" ref="L4:L35"/>
  </sortState>
  <mergeCells count="3">
    <mergeCell ref="B3:D3"/>
    <mergeCell ref="A1:M1"/>
    <mergeCell ref="A2:M2"/>
  </mergeCells>
  <phoneticPr fontId="1" type="noConversion"/>
  <conditionalFormatting sqref="A18">
    <cfRule type="duplicateValues" priority="77"/>
  </conditionalFormatting>
  <conditionalFormatting sqref="A19">
    <cfRule type="duplicateValues" priority="76"/>
  </conditionalFormatting>
  <conditionalFormatting sqref="A20:A23">
    <cfRule type="duplicateValues" priority="4"/>
  </conditionalFormatting>
  <conditionalFormatting sqref="A24">
    <cfRule type="duplicateValues" priority="80"/>
  </conditionalFormatting>
  <conditionalFormatting sqref="A25:A26">
    <cfRule type="duplicateValues" priority="5"/>
  </conditionalFormatting>
  <conditionalFormatting sqref="A27">
    <cfRule type="duplicateValues" priority="72"/>
  </conditionalFormatting>
  <conditionalFormatting sqref="A28">
    <cfRule type="duplicateValues" priority="81"/>
  </conditionalFormatting>
  <conditionalFormatting sqref="A29">
    <cfRule type="duplicateValues" priority="82"/>
  </conditionalFormatting>
  <conditionalFormatting sqref="A30">
    <cfRule type="duplicateValues" priority="83"/>
  </conditionalFormatting>
  <conditionalFormatting sqref="A31">
    <cfRule type="duplicateValues" priority="71"/>
  </conditionalFormatting>
  <conditionalFormatting sqref="A32 A4:A17">
    <cfRule type="duplicateValues" priority="78"/>
  </conditionalFormatting>
  <conditionalFormatting sqref="A33">
    <cfRule type="duplicateValues" priority="23"/>
  </conditionalFormatting>
  <conditionalFormatting sqref="A34">
    <cfRule type="duplicateValues" priority="22"/>
  </conditionalFormatting>
  <conditionalFormatting sqref="A35">
    <cfRule type="duplicateValues" priority="21"/>
  </conditionalFormatting>
  <conditionalFormatting sqref="E6">
    <cfRule type="duplicateValues" priority="69"/>
  </conditionalFormatting>
  <conditionalFormatting sqref="E18">
    <cfRule type="duplicateValues" priority="99"/>
  </conditionalFormatting>
  <conditionalFormatting sqref="E19">
    <cfRule type="duplicateValues" priority="98"/>
  </conditionalFormatting>
  <conditionalFormatting sqref="E20">
    <cfRule type="duplicateValues" priority="97"/>
  </conditionalFormatting>
  <conditionalFormatting sqref="E21:E22">
    <cfRule type="duplicateValues" priority="101"/>
  </conditionalFormatting>
  <conditionalFormatting sqref="E23">
    <cfRule type="duplicateValues" priority="93"/>
  </conditionalFormatting>
  <conditionalFormatting sqref="E24:E25">
    <cfRule type="duplicateValues" priority="103"/>
  </conditionalFormatting>
  <conditionalFormatting sqref="E26">
    <cfRule type="duplicateValues" priority="90"/>
  </conditionalFormatting>
  <conditionalFormatting sqref="E27">
    <cfRule type="duplicateValues" priority="88"/>
  </conditionalFormatting>
  <conditionalFormatting sqref="E28">
    <cfRule type="duplicateValues" priority="105"/>
  </conditionalFormatting>
  <conditionalFormatting sqref="E29">
    <cfRule type="duplicateValues" priority="107"/>
  </conditionalFormatting>
  <conditionalFormatting sqref="E30">
    <cfRule type="duplicateValues" priority="108"/>
  </conditionalFormatting>
  <conditionalFormatting sqref="E31">
    <cfRule type="duplicateValues" priority="86"/>
  </conditionalFormatting>
  <conditionalFormatting sqref="E32 E3:E5 E7:E17">
    <cfRule type="duplicateValues" priority="100"/>
  </conditionalFormatting>
  <conditionalFormatting sqref="E33">
    <cfRule type="duplicateValues" priority="28"/>
  </conditionalFormatting>
  <conditionalFormatting sqref="E34">
    <cfRule type="duplicateValues" priority="26"/>
  </conditionalFormatting>
  <conditionalFormatting sqref="E35">
    <cfRule type="duplicateValues" priority="24"/>
  </conditionalFormatting>
  <conditionalFormatting sqref="G4">
    <cfRule type="duplicateValues" priority="3"/>
  </conditionalFormatting>
  <conditionalFormatting sqref="G5">
    <cfRule type="duplicateValues" priority="2"/>
  </conditionalFormatting>
  <conditionalFormatting sqref="G6">
    <cfRule type="duplicateValues" priority="70"/>
  </conditionalFormatting>
  <conditionalFormatting sqref="G8">
    <cfRule type="duplicateValues" priority="1"/>
  </conditionalFormatting>
  <conditionalFormatting sqref="G18">
    <cfRule type="duplicateValues" priority="96"/>
  </conditionalFormatting>
  <conditionalFormatting sqref="G19">
    <cfRule type="duplicateValues" priority="95"/>
  </conditionalFormatting>
  <conditionalFormatting sqref="G20">
    <cfRule type="duplicateValues" priority="94"/>
  </conditionalFormatting>
  <conditionalFormatting sqref="G21:G22">
    <cfRule type="duplicateValues" priority="102"/>
  </conditionalFormatting>
  <conditionalFormatting sqref="G23">
    <cfRule type="duplicateValues" priority="92"/>
  </conditionalFormatting>
  <conditionalFormatting sqref="G24:G25">
    <cfRule type="duplicateValues" priority="104"/>
  </conditionalFormatting>
  <conditionalFormatting sqref="G26">
    <cfRule type="duplicateValues" priority="91"/>
  </conditionalFormatting>
  <conditionalFormatting sqref="G27">
    <cfRule type="duplicateValues" priority="89"/>
  </conditionalFormatting>
  <conditionalFormatting sqref="G28">
    <cfRule type="duplicateValues" priority="106"/>
  </conditionalFormatting>
  <conditionalFormatting sqref="G29">
    <cfRule type="duplicateValues" priority="87"/>
  </conditionalFormatting>
  <conditionalFormatting sqref="G30">
    <cfRule type="duplicateValues" priority="109"/>
  </conditionalFormatting>
  <conditionalFormatting sqref="G31">
    <cfRule type="duplicateValues" priority="84"/>
  </conditionalFormatting>
  <conditionalFormatting sqref="G32 G7 G9:G17">
    <cfRule type="duplicateValues" priority="110"/>
  </conditionalFormatting>
  <conditionalFormatting sqref="G33">
    <cfRule type="duplicateValues" priority="29"/>
  </conditionalFormatting>
  <conditionalFormatting sqref="G34">
    <cfRule type="duplicateValues" priority="27"/>
  </conditionalFormatting>
  <conditionalFormatting sqref="G35">
    <cfRule type="duplicateValues" priority="25"/>
  </conditionalFormatting>
  <conditionalFormatting sqref="I4:M35">
    <cfRule type="cellIs" dxfId="3" priority="19" operator="lessThan">
      <formula>0.6</formula>
    </cfRule>
  </conditionalFormatting>
  <printOptions horizontalCentered="1"/>
  <pageMargins left="0.23622047244094491" right="0.23622047244094491" top="0.35433070866141736" bottom="0.74803149606299213" header="0.31496062992125984" footer="0.31496062992125984"/>
  <pageSetup paperSize="9" scale="70" fitToWidth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C7693-4152-43B0-A554-554181388AE9}">
  <sheetPr>
    <pageSetUpPr fitToPage="1"/>
  </sheetPr>
  <dimension ref="A1:O34"/>
  <sheetViews>
    <sheetView view="pageBreakPreview" zoomScale="80" zoomScaleNormal="85" zoomScaleSheetLayoutView="80" workbookViewId="0">
      <selection activeCell="E9" sqref="E9"/>
    </sheetView>
  </sheetViews>
  <sheetFormatPr defaultRowHeight="16.149999999999999" x14ac:dyDescent="0.45"/>
  <cols>
    <col min="1" max="1" width="5" style="1" customWidth="1"/>
    <col min="2" max="2" width="1.19921875" hidden="1" customWidth="1"/>
    <col min="3" max="3" width="3.46484375" customWidth="1"/>
    <col min="4" max="4" width="15.53125" bestFit="1" customWidth="1"/>
    <col min="5" max="5" width="34.53125" bestFit="1" customWidth="1"/>
    <col min="6" max="6" width="24.46484375" hidden="1" customWidth="1"/>
    <col min="7" max="7" width="9.796875" customWidth="1"/>
    <col min="8" max="8" width="12.46484375" customWidth="1"/>
    <col min="9" max="10" width="21.53125" customWidth="1"/>
    <col min="11" max="11" width="15.53125" bestFit="1" customWidth="1"/>
    <col min="12" max="12" width="23.46484375" customWidth="1"/>
    <col min="13" max="13" width="9.796875" hidden="1" customWidth="1"/>
    <col min="14" max="15" width="15.19921875" customWidth="1"/>
  </cols>
  <sheetData>
    <row r="1" spans="1:15" ht="64.25" customHeight="1" x14ac:dyDescent="0.5">
      <c r="A1" s="365" t="s">
        <v>122</v>
      </c>
      <c r="B1" s="366"/>
      <c r="C1" s="366"/>
      <c r="D1" s="366"/>
      <c r="E1" s="366"/>
      <c r="F1" s="366"/>
      <c r="G1" s="366"/>
      <c r="H1" s="366"/>
      <c r="I1" s="366"/>
      <c r="J1" s="366"/>
      <c r="K1" s="366"/>
      <c r="L1" s="366"/>
      <c r="M1" s="366"/>
      <c r="N1" s="366"/>
      <c r="O1" s="78" t="s">
        <v>111</v>
      </c>
    </row>
    <row r="2" spans="1:15" ht="40.25" customHeight="1" x14ac:dyDescent="0.45">
      <c r="A2" s="36"/>
      <c r="B2" s="363" t="s">
        <v>0</v>
      </c>
      <c r="C2" s="350"/>
      <c r="D2" s="364"/>
      <c r="E2" s="37" t="s">
        <v>89</v>
      </c>
      <c r="F2" s="37" t="s">
        <v>56</v>
      </c>
      <c r="G2" s="38" t="s">
        <v>56</v>
      </c>
      <c r="H2" s="37" t="s">
        <v>1</v>
      </c>
      <c r="I2" s="37" t="s">
        <v>97</v>
      </c>
      <c r="J2" s="37" t="s">
        <v>98</v>
      </c>
      <c r="K2" s="37" t="s">
        <v>95</v>
      </c>
      <c r="L2" s="46" t="s">
        <v>117</v>
      </c>
      <c r="M2" s="46" t="s">
        <v>55</v>
      </c>
      <c r="N2" s="46" t="s">
        <v>90</v>
      </c>
      <c r="O2" s="39" t="s">
        <v>118</v>
      </c>
    </row>
    <row r="3" spans="1:15" ht="21" customHeight="1" x14ac:dyDescent="0.45">
      <c r="A3" s="52">
        <v>1</v>
      </c>
      <c r="B3" s="2"/>
      <c r="C3" s="26"/>
      <c r="D3" s="3" t="s">
        <v>7</v>
      </c>
      <c r="E3" s="4" t="s">
        <v>38</v>
      </c>
      <c r="F3" s="31" t="s">
        <v>57</v>
      </c>
      <c r="G3" s="40" t="s">
        <v>60</v>
      </c>
      <c r="H3" s="5" t="s">
        <v>19</v>
      </c>
      <c r="I3" s="6">
        <v>0.92</v>
      </c>
      <c r="J3" s="6">
        <v>0.86580000000000001</v>
      </c>
      <c r="K3" s="6">
        <v>0.88</v>
      </c>
      <c r="L3" s="6">
        <v>0.92449999999999999</v>
      </c>
      <c r="M3" s="6">
        <f t="shared" ref="M3:M34" si="0">I3+J3+K3+L3</f>
        <v>3.5903</v>
      </c>
      <c r="N3" s="47">
        <v>45904</v>
      </c>
      <c r="O3" s="7">
        <v>46156</v>
      </c>
    </row>
    <row r="4" spans="1:15" ht="21" customHeight="1" x14ac:dyDescent="0.45">
      <c r="A4" s="53">
        <v>2</v>
      </c>
      <c r="B4" s="2"/>
      <c r="C4" s="26"/>
      <c r="D4" s="3" t="s">
        <v>102</v>
      </c>
      <c r="E4" s="3" t="s">
        <v>103</v>
      </c>
      <c r="F4" s="32"/>
      <c r="G4" s="42" t="s">
        <v>104</v>
      </c>
      <c r="H4" s="5" t="s">
        <v>19</v>
      </c>
      <c r="I4" s="6">
        <v>0.90490000000000004</v>
      </c>
      <c r="J4" s="6">
        <v>0.85940000000000005</v>
      </c>
      <c r="K4" s="6">
        <v>0.8</v>
      </c>
      <c r="L4" s="6">
        <v>1</v>
      </c>
      <c r="M4" s="6">
        <f t="shared" si="0"/>
        <v>3.5643000000000002</v>
      </c>
      <c r="N4" s="47">
        <v>46170</v>
      </c>
      <c r="O4" s="7">
        <v>46195</v>
      </c>
    </row>
    <row r="5" spans="1:15" ht="21" customHeight="1" x14ac:dyDescent="0.45">
      <c r="A5" s="52">
        <v>3</v>
      </c>
      <c r="B5" s="2"/>
      <c r="C5" s="26"/>
      <c r="D5" s="3" t="s">
        <v>5</v>
      </c>
      <c r="E5" s="4" t="s">
        <v>33</v>
      </c>
      <c r="F5" s="31" t="s">
        <v>58</v>
      </c>
      <c r="G5" s="40" t="s">
        <v>59</v>
      </c>
      <c r="H5" s="5" t="s">
        <v>19</v>
      </c>
      <c r="I5" s="6">
        <v>0.80320000000000003</v>
      </c>
      <c r="J5" s="6">
        <v>0.8115</v>
      </c>
      <c r="K5" s="6">
        <v>0.92</v>
      </c>
      <c r="L5" s="6">
        <v>0.77359999999999995</v>
      </c>
      <c r="M5" s="6">
        <f t="shared" si="0"/>
        <v>3.3083</v>
      </c>
      <c r="N5" s="47">
        <v>46132</v>
      </c>
      <c r="O5" s="7">
        <v>46156</v>
      </c>
    </row>
    <row r="6" spans="1:15" ht="21" customHeight="1" x14ac:dyDescent="0.45">
      <c r="A6" s="53">
        <v>4</v>
      </c>
      <c r="B6" s="2"/>
      <c r="C6" s="26"/>
      <c r="D6" s="3" t="s">
        <v>7</v>
      </c>
      <c r="E6" s="3" t="s">
        <v>75</v>
      </c>
      <c r="F6" s="32"/>
      <c r="G6" s="42" t="s">
        <v>60</v>
      </c>
      <c r="H6" s="5" t="s">
        <v>19</v>
      </c>
      <c r="I6" s="6">
        <v>0.88</v>
      </c>
      <c r="J6" s="6">
        <v>0.84030000000000005</v>
      </c>
      <c r="K6" s="6">
        <v>0.7</v>
      </c>
      <c r="L6" s="6">
        <v>0.8679</v>
      </c>
      <c r="M6" s="6">
        <f t="shared" si="0"/>
        <v>3.2882000000000002</v>
      </c>
      <c r="N6" s="47">
        <v>46094</v>
      </c>
      <c r="O6" s="7">
        <v>46156</v>
      </c>
    </row>
    <row r="7" spans="1:15" ht="21" customHeight="1" x14ac:dyDescent="0.45">
      <c r="A7" s="52">
        <v>5</v>
      </c>
      <c r="B7" s="2"/>
      <c r="C7" s="26"/>
      <c r="D7" s="16" t="s">
        <v>96</v>
      </c>
      <c r="E7" s="17" t="s">
        <v>85</v>
      </c>
      <c r="F7" s="35"/>
      <c r="G7" s="44" t="s">
        <v>84</v>
      </c>
      <c r="H7" s="18" t="s">
        <v>107</v>
      </c>
      <c r="I7" s="19">
        <v>0.83779999999999999</v>
      </c>
      <c r="J7" s="19">
        <v>0.7157</v>
      </c>
      <c r="K7" s="19">
        <v>1</v>
      </c>
      <c r="L7" s="19">
        <v>0.66039999999999999</v>
      </c>
      <c r="M7" s="6">
        <f t="shared" si="0"/>
        <v>3.2139000000000002</v>
      </c>
      <c r="N7" s="51" t="s">
        <v>86</v>
      </c>
      <c r="O7" s="20">
        <v>46185</v>
      </c>
    </row>
    <row r="8" spans="1:15" ht="21" customHeight="1" x14ac:dyDescent="0.45">
      <c r="A8" s="53">
        <v>6</v>
      </c>
      <c r="B8" s="8"/>
      <c r="C8" s="27"/>
      <c r="D8" s="9" t="s">
        <v>76</v>
      </c>
      <c r="E8" s="10" t="s">
        <v>77</v>
      </c>
      <c r="F8" s="33"/>
      <c r="G8" s="41" t="s">
        <v>78</v>
      </c>
      <c r="H8" s="11" t="s">
        <v>3</v>
      </c>
      <c r="I8" s="12">
        <v>0.90380000000000005</v>
      </c>
      <c r="J8" s="12">
        <v>0.84340000000000004</v>
      </c>
      <c r="K8" s="12">
        <v>0.64</v>
      </c>
      <c r="L8" s="12">
        <v>0.62260000000000004</v>
      </c>
      <c r="M8" s="6">
        <f t="shared" si="0"/>
        <v>3.0098000000000003</v>
      </c>
      <c r="N8" s="48">
        <v>46104</v>
      </c>
      <c r="O8" s="13">
        <v>46158</v>
      </c>
    </row>
    <row r="9" spans="1:15" ht="21" customHeight="1" x14ac:dyDescent="0.45">
      <c r="A9" s="52">
        <v>7</v>
      </c>
      <c r="B9" s="15"/>
      <c r="C9" s="54"/>
      <c r="D9" s="16" t="s">
        <v>14</v>
      </c>
      <c r="E9" s="17" t="s">
        <v>43</v>
      </c>
      <c r="F9" s="35" t="s">
        <v>6</v>
      </c>
      <c r="G9" s="44" t="s">
        <v>62</v>
      </c>
      <c r="H9" s="18" t="s">
        <v>3</v>
      </c>
      <c r="I9" s="19">
        <v>0.54490000000000005</v>
      </c>
      <c r="J9" s="19">
        <v>0.58779999999999999</v>
      </c>
      <c r="K9" s="19">
        <v>0.84</v>
      </c>
      <c r="L9" s="19">
        <v>0.75470000000000004</v>
      </c>
      <c r="M9" s="6">
        <f t="shared" si="0"/>
        <v>2.7274000000000003</v>
      </c>
      <c r="N9" s="49">
        <v>45897</v>
      </c>
      <c r="O9" s="20">
        <v>46160</v>
      </c>
    </row>
    <row r="10" spans="1:15" ht="21" customHeight="1" x14ac:dyDescent="0.45">
      <c r="A10" s="53">
        <v>8</v>
      </c>
      <c r="B10" s="2"/>
      <c r="C10" s="26"/>
      <c r="D10" s="3" t="s">
        <v>5</v>
      </c>
      <c r="E10" s="4" t="s">
        <v>82</v>
      </c>
      <c r="F10" s="32"/>
      <c r="G10" s="40" t="s">
        <v>61</v>
      </c>
      <c r="H10" s="5" t="s">
        <v>3</v>
      </c>
      <c r="I10" s="6">
        <v>0.56320000000000003</v>
      </c>
      <c r="J10" s="6">
        <v>0.64539999999999997</v>
      </c>
      <c r="K10" s="6">
        <v>0.76</v>
      </c>
      <c r="L10" s="6">
        <v>0.75470000000000004</v>
      </c>
      <c r="M10" s="6">
        <f t="shared" si="0"/>
        <v>2.7233000000000001</v>
      </c>
      <c r="N10" s="47">
        <v>46121</v>
      </c>
      <c r="O10" s="7">
        <v>46160</v>
      </c>
    </row>
    <row r="11" spans="1:15" ht="21" customHeight="1" x14ac:dyDescent="0.45">
      <c r="A11" s="52">
        <v>9</v>
      </c>
      <c r="B11" s="8"/>
      <c r="C11" s="27"/>
      <c r="D11" s="9" t="s">
        <v>73</v>
      </c>
      <c r="E11" s="10" t="s">
        <v>72</v>
      </c>
      <c r="F11" s="33"/>
      <c r="G11" s="41" t="s">
        <v>74</v>
      </c>
      <c r="H11" s="11" t="s">
        <v>3</v>
      </c>
      <c r="I11" s="12">
        <v>0.64219999999999999</v>
      </c>
      <c r="J11" s="12">
        <v>0.72840000000000005</v>
      </c>
      <c r="K11" s="12">
        <v>0.72</v>
      </c>
      <c r="L11" s="12">
        <v>0.58489999999999998</v>
      </c>
      <c r="M11" s="6">
        <f t="shared" si="0"/>
        <v>2.6755000000000004</v>
      </c>
      <c r="N11" s="48">
        <v>46031</v>
      </c>
      <c r="O11" s="13">
        <v>46158</v>
      </c>
    </row>
    <row r="12" spans="1:15" ht="21" customHeight="1" x14ac:dyDescent="0.45">
      <c r="A12" s="53">
        <v>10</v>
      </c>
      <c r="B12" s="2"/>
      <c r="C12" s="26"/>
      <c r="D12" s="3" t="s">
        <v>8</v>
      </c>
      <c r="E12" s="4" t="s">
        <v>12</v>
      </c>
      <c r="F12" s="32" t="s">
        <v>13</v>
      </c>
      <c r="G12" s="40" t="s">
        <v>63</v>
      </c>
      <c r="H12" s="5" t="s">
        <v>3</v>
      </c>
      <c r="I12" s="6">
        <v>0.5968</v>
      </c>
      <c r="J12" s="6">
        <v>0.46650000000000003</v>
      </c>
      <c r="K12" s="6">
        <v>0.86</v>
      </c>
      <c r="L12" s="6">
        <v>0.66039999999999999</v>
      </c>
      <c r="M12" s="6">
        <f t="shared" si="0"/>
        <v>2.5836999999999999</v>
      </c>
      <c r="N12" s="47">
        <v>45903</v>
      </c>
      <c r="O12" s="7">
        <v>46160</v>
      </c>
    </row>
    <row r="13" spans="1:15" ht="21" customHeight="1" x14ac:dyDescent="0.45">
      <c r="A13" s="52">
        <v>11</v>
      </c>
      <c r="B13" s="2"/>
      <c r="C13" s="26"/>
      <c r="D13" s="3" t="s">
        <v>5</v>
      </c>
      <c r="E13" s="3" t="s">
        <v>83</v>
      </c>
      <c r="F13" s="32"/>
      <c r="G13" s="42" t="s">
        <v>81</v>
      </c>
      <c r="H13" s="5" t="s">
        <v>3</v>
      </c>
      <c r="I13" s="6">
        <v>0.46489999999999998</v>
      </c>
      <c r="J13" s="6">
        <v>0.51759999999999995</v>
      </c>
      <c r="K13" s="6">
        <v>0.74</v>
      </c>
      <c r="L13" s="6">
        <v>0.83020000000000005</v>
      </c>
      <c r="M13" s="6">
        <f t="shared" si="0"/>
        <v>2.5526999999999997</v>
      </c>
      <c r="N13" s="47">
        <v>46120</v>
      </c>
      <c r="O13" s="7">
        <v>46159</v>
      </c>
    </row>
    <row r="14" spans="1:15" ht="21" customHeight="1" x14ac:dyDescent="0.45">
      <c r="A14" s="53">
        <v>12</v>
      </c>
      <c r="B14" s="2"/>
      <c r="C14" s="26"/>
      <c r="D14" s="3" t="s">
        <v>8</v>
      </c>
      <c r="E14" s="3" t="s">
        <v>9</v>
      </c>
      <c r="F14" s="32" t="s">
        <v>10</v>
      </c>
      <c r="G14" s="42" t="s">
        <v>61</v>
      </c>
      <c r="H14" s="5" t="s">
        <v>11</v>
      </c>
      <c r="I14" s="6">
        <v>0.4703</v>
      </c>
      <c r="J14" s="6">
        <v>0.40899999999999997</v>
      </c>
      <c r="K14" s="6">
        <v>0.84</v>
      </c>
      <c r="L14" s="6">
        <v>0.81130000000000002</v>
      </c>
      <c r="M14" s="6">
        <f t="shared" si="0"/>
        <v>2.5306000000000002</v>
      </c>
      <c r="N14" s="47">
        <v>45903</v>
      </c>
      <c r="O14" s="7">
        <v>46159</v>
      </c>
    </row>
    <row r="15" spans="1:15" ht="21" customHeight="1" x14ac:dyDescent="0.45">
      <c r="A15" s="52">
        <v>13</v>
      </c>
      <c r="B15" s="8"/>
      <c r="C15" s="27"/>
      <c r="D15" s="9" t="s">
        <v>18</v>
      </c>
      <c r="E15" s="9" t="s">
        <v>91</v>
      </c>
      <c r="F15" s="33"/>
      <c r="G15" s="43" t="s">
        <v>74</v>
      </c>
      <c r="H15" s="11" t="s">
        <v>3</v>
      </c>
      <c r="I15" s="12">
        <v>0.76970000000000005</v>
      </c>
      <c r="J15" s="12">
        <v>0.78910000000000002</v>
      </c>
      <c r="K15" s="12">
        <v>0.48</v>
      </c>
      <c r="L15" s="12">
        <v>0.41510000000000002</v>
      </c>
      <c r="M15" s="6">
        <f t="shared" si="0"/>
        <v>2.4539</v>
      </c>
      <c r="N15" s="48">
        <v>46100</v>
      </c>
      <c r="O15" s="13">
        <v>46158</v>
      </c>
    </row>
    <row r="16" spans="1:15" ht="21" customHeight="1" x14ac:dyDescent="0.45">
      <c r="A16" s="53">
        <v>14</v>
      </c>
      <c r="B16" s="21"/>
      <c r="C16" s="55"/>
      <c r="D16" s="22" t="s">
        <v>2</v>
      </c>
      <c r="E16" s="22" t="s">
        <v>92</v>
      </c>
      <c r="F16" s="34"/>
      <c r="G16" s="57" t="s">
        <v>65</v>
      </c>
      <c r="H16" s="23" t="s">
        <v>3</v>
      </c>
      <c r="I16" s="24">
        <v>0.52</v>
      </c>
      <c r="J16" s="24">
        <v>0.47599999999999998</v>
      </c>
      <c r="K16" s="24">
        <v>0.64</v>
      </c>
      <c r="L16" s="24">
        <v>0.77359999999999995</v>
      </c>
      <c r="M16" s="6">
        <f t="shared" si="0"/>
        <v>2.4096000000000002</v>
      </c>
      <c r="N16" s="50">
        <v>46038</v>
      </c>
      <c r="O16" s="25">
        <v>46158</v>
      </c>
    </row>
    <row r="17" spans="1:15" ht="21" customHeight="1" x14ac:dyDescent="0.45">
      <c r="A17" s="52">
        <v>15</v>
      </c>
      <c r="B17" s="8"/>
      <c r="C17" s="27"/>
      <c r="D17" s="9" t="s">
        <v>51</v>
      </c>
      <c r="E17" s="9" t="s">
        <v>50</v>
      </c>
      <c r="F17" s="33" t="s">
        <v>15</v>
      </c>
      <c r="G17" s="43" t="s">
        <v>61</v>
      </c>
      <c r="H17" s="11" t="s">
        <v>3</v>
      </c>
      <c r="I17" s="12">
        <v>0.58919999999999995</v>
      </c>
      <c r="J17" s="12">
        <v>0.4728</v>
      </c>
      <c r="K17" s="12">
        <v>0.76</v>
      </c>
      <c r="L17" s="12">
        <v>0.58489999999999998</v>
      </c>
      <c r="M17" s="6">
        <f t="shared" si="0"/>
        <v>2.4068999999999998</v>
      </c>
      <c r="N17" s="48">
        <v>45965</v>
      </c>
      <c r="O17" s="13">
        <v>46164</v>
      </c>
    </row>
    <row r="18" spans="1:15" ht="21" customHeight="1" x14ac:dyDescent="0.45">
      <c r="A18" s="53">
        <v>16</v>
      </c>
      <c r="B18" s="21"/>
      <c r="C18" s="55"/>
      <c r="D18" s="22" t="s">
        <v>2</v>
      </c>
      <c r="E18" s="22" t="s">
        <v>93</v>
      </c>
      <c r="F18" s="34"/>
      <c r="G18" s="57" t="s">
        <v>66</v>
      </c>
      <c r="H18" s="23" t="s">
        <v>3</v>
      </c>
      <c r="I18" s="24">
        <v>0.53620000000000001</v>
      </c>
      <c r="J18" s="24">
        <v>0.38979999999999998</v>
      </c>
      <c r="K18" s="24">
        <v>0.7</v>
      </c>
      <c r="L18" s="24">
        <v>0.77359999999999995</v>
      </c>
      <c r="M18" s="6">
        <f t="shared" si="0"/>
        <v>2.3996</v>
      </c>
      <c r="N18" s="50">
        <v>46036</v>
      </c>
      <c r="O18" s="25">
        <v>46164</v>
      </c>
    </row>
    <row r="19" spans="1:15" ht="21" customHeight="1" x14ac:dyDescent="0.45">
      <c r="A19" s="52">
        <v>17</v>
      </c>
      <c r="B19" s="8"/>
      <c r="C19" s="27"/>
      <c r="D19" s="9" t="s">
        <v>18</v>
      </c>
      <c r="E19" s="9" t="s">
        <v>94</v>
      </c>
      <c r="F19" s="33"/>
      <c r="G19" s="43" t="s">
        <v>64</v>
      </c>
      <c r="H19" s="11" t="s">
        <v>3</v>
      </c>
      <c r="I19" s="12">
        <v>0.71460000000000001</v>
      </c>
      <c r="J19" s="12">
        <v>0.74439999999999995</v>
      </c>
      <c r="K19" s="12">
        <v>0.46</v>
      </c>
      <c r="L19" s="12">
        <v>0.434</v>
      </c>
      <c r="M19" s="6">
        <f t="shared" si="0"/>
        <v>2.3530000000000002</v>
      </c>
      <c r="N19" s="48">
        <v>46099</v>
      </c>
      <c r="O19" s="13">
        <v>46157</v>
      </c>
    </row>
    <row r="20" spans="1:15" ht="21" customHeight="1" x14ac:dyDescent="0.45">
      <c r="A20" s="53">
        <v>18</v>
      </c>
      <c r="B20" s="14"/>
      <c r="C20" s="28"/>
      <c r="D20" s="9" t="s">
        <v>18</v>
      </c>
      <c r="E20" s="9" t="s">
        <v>36</v>
      </c>
      <c r="F20" s="33" t="s">
        <v>37</v>
      </c>
      <c r="G20" s="43" t="s">
        <v>37</v>
      </c>
      <c r="H20" s="11" t="s">
        <v>3</v>
      </c>
      <c r="I20" s="12">
        <v>0.7157</v>
      </c>
      <c r="J20" s="12">
        <v>0.53669999999999995</v>
      </c>
      <c r="K20" s="12">
        <v>0.66</v>
      </c>
      <c r="L20" s="12">
        <v>0.434</v>
      </c>
      <c r="M20" s="6">
        <f t="shared" si="0"/>
        <v>2.3464</v>
      </c>
      <c r="N20" s="48">
        <v>45903</v>
      </c>
      <c r="O20" s="13">
        <v>46157</v>
      </c>
    </row>
    <row r="21" spans="1:15" ht="21" customHeight="1" x14ac:dyDescent="0.45">
      <c r="A21" s="52">
        <v>19</v>
      </c>
      <c r="B21" s="8"/>
      <c r="C21" s="27"/>
      <c r="D21" s="9" t="s">
        <v>18</v>
      </c>
      <c r="E21" s="9" t="s">
        <v>24</v>
      </c>
      <c r="F21" s="33" t="s">
        <v>25</v>
      </c>
      <c r="G21" s="43" t="s">
        <v>65</v>
      </c>
      <c r="H21" s="11" t="s">
        <v>3</v>
      </c>
      <c r="I21" s="12">
        <v>0.63570000000000004</v>
      </c>
      <c r="J21" s="12">
        <v>0.55589999999999995</v>
      </c>
      <c r="K21" s="12">
        <v>0.6</v>
      </c>
      <c r="L21" s="12">
        <v>0.50939999999999996</v>
      </c>
      <c r="M21" s="6">
        <f t="shared" si="0"/>
        <v>2.3009999999999997</v>
      </c>
      <c r="N21" s="48">
        <v>45903</v>
      </c>
      <c r="O21" s="13">
        <v>46164</v>
      </c>
    </row>
    <row r="22" spans="1:15" ht="21" customHeight="1" x14ac:dyDescent="0.45">
      <c r="A22" s="53">
        <v>20</v>
      </c>
      <c r="B22" s="58"/>
      <c r="C22" s="59"/>
      <c r="D22" s="60" t="s">
        <v>20</v>
      </c>
      <c r="E22" s="61" t="s">
        <v>22</v>
      </c>
      <c r="F22" s="35" t="s">
        <v>21</v>
      </c>
      <c r="G22" s="62" t="s">
        <v>71</v>
      </c>
      <c r="H22" s="18" t="s">
        <v>4</v>
      </c>
      <c r="I22" s="19">
        <v>0.33950000000000002</v>
      </c>
      <c r="J22" s="19">
        <v>0.34820000000000001</v>
      </c>
      <c r="K22" s="19">
        <v>0.72</v>
      </c>
      <c r="L22" s="19">
        <v>0.8679</v>
      </c>
      <c r="M22" s="6">
        <f t="shared" si="0"/>
        <v>2.2755999999999998</v>
      </c>
      <c r="N22" s="49">
        <v>45902</v>
      </c>
      <c r="O22" s="20">
        <v>46164</v>
      </c>
    </row>
    <row r="23" spans="1:15" ht="21" customHeight="1" x14ac:dyDescent="0.45">
      <c r="A23" s="52">
        <v>21</v>
      </c>
      <c r="B23" s="8"/>
      <c r="C23" s="45"/>
      <c r="D23" s="9" t="s">
        <v>39</v>
      </c>
      <c r="E23" s="10" t="s">
        <v>16</v>
      </c>
      <c r="F23" s="33" t="s">
        <v>17</v>
      </c>
      <c r="G23" s="41" t="s">
        <v>67</v>
      </c>
      <c r="H23" s="11" t="s">
        <v>3</v>
      </c>
      <c r="I23" s="12">
        <v>0.55889999999999995</v>
      </c>
      <c r="J23" s="12">
        <v>0.42809999999999998</v>
      </c>
      <c r="K23" s="12">
        <v>0.7</v>
      </c>
      <c r="L23" s="12">
        <v>0.58489999999999998</v>
      </c>
      <c r="M23" s="6">
        <f t="shared" si="0"/>
        <v>2.2718999999999996</v>
      </c>
      <c r="N23" s="48">
        <v>45904</v>
      </c>
      <c r="O23" s="13">
        <v>46159</v>
      </c>
    </row>
    <row r="24" spans="1:15" ht="21" customHeight="1" x14ac:dyDescent="0.45">
      <c r="A24" s="53">
        <v>22</v>
      </c>
      <c r="B24" s="2"/>
      <c r="C24" s="29"/>
      <c r="D24" s="3" t="s">
        <v>29</v>
      </c>
      <c r="E24" s="4" t="s">
        <v>34</v>
      </c>
      <c r="F24" s="32" t="s">
        <v>35</v>
      </c>
      <c r="G24" s="40" t="s">
        <v>70</v>
      </c>
      <c r="H24" s="5" t="s">
        <v>3</v>
      </c>
      <c r="I24" s="6">
        <v>0.34489999999999998</v>
      </c>
      <c r="J24" s="6">
        <v>0.29709999999999998</v>
      </c>
      <c r="K24" s="6">
        <v>0.82</v>
      </c>
      <c r="L24" s="6">
        <v>0.77359999999999995</v>
      </c>
      <c r="M24" s="6">
        <f t="shared" si="0"/>
        <v>2.2355999999999998</v>
      </c>
      <c r="N24" s="47">
        <v>45902</v>
      </c>
      <c r="O24" s="7">
        <v>46165</v>
      </c>
    </row>
    <row r="25" spans="1:15" ht="21" customHeight="1" x14ac:dyDescent="0.45">
      <c r="A25" s="52">
        <v>23</v>
      </c>
      <c r="B25" s="8"/>
      <c r="C25" s="45"/>
      <c r="D25" s="9" t="s">
        <v>18</v>
      </c>
      <c r="E25" s="10" t="s">
        <v>48</v>
      </c>
      <c r="F25" s="33" t="s">
        <v>49</v>
      </c>
      <c r="G25" s="41" t="s">
        <v>64</v>
      </c>
      <c r="H25" s="11" t="s">
        <v>3</v>
      </c>
      <c r="I25" s="12">
        <v>0.67349999999999999</v>
      </c>
      <c r="J25" s="12">
        <v>0.5655</v>
      </c>
      <c r="K25" s="12">
        <v>0.52</v>
      </c>
      <c r="L25" s="12">
        <v>0.3962</v>
      </c>
      <c r="M25" s="6">
        <f t="shared" si="0"/>
        <v>2.1551999999999998</v>
      </c>
      <c r="N25" s="48">
        <v>45951</v>
      </c>
      <c r="O25" s="13">
        <v>46164</v>
      </c>
    </row>
    <row r="26" spans="1:15" ht="21" customHeight="1" x14ac:dyDescent="0.45">
      <c r="A26" s="53">
        <v>24</v>
      </c>
      <c r="B26" s="8"/>
      <c r="C26" s="45"/>
      <c r="D26" s="9" t="s">
        <v>18</v>
      </c>
      <c r="E26" s="10" t="s">
        <v>23</v>
      </c>
      <c r="F26" s="33" t="s">
        <v>15</v>
      </c>
      <c r="G26" s="41" t="s">
        <v>61</v>
      </c>
      <c r="H26" s="11" t="s">
        <v>3</v>
      </c>
      <c r="I26" s="12">
        <v>0.63460000000000005</v>
      </c>
      <c r="J26" s="12">
        <v>0.51439999999999997</v>
      </c>
      <c r="K26" s="12">
        <v>0.52</v>
      </c>
      <c r="L26" s="12">
        <v>0.434</v>
      </c>
      <c r="M26" s="6">
        <f t="shared" si="0"/>
        <v>2.1030000000000002</v>
      </c>
      <c r="N26" s="48">
        <v>45903</v>
      </c>
      <c r="O26" s="13">
        <v>46166</v>
      </c>
    </row>
    <row r="27" spans="1:15" ht="21" customHeight="1" x14ac:dyDescent="0.45">
      <c r="A27" s="52">
        <v>25</v>
      </c>
      <c r="B27" s="2"/>
      <c r="C27" s="26"/>
      <c r="D27" s="3" t="s">
        <v>26</v>
      </c>
      <c r="E27" s="3" t="s">
        <v>28</v>
      </c>
      <c r="F27" s="32" t="s">
        <v>27</v>
      </c>
      <c r="G27" s="42" t="s">
        <v>68</v>
      </c>
      <c r="H27" s="5" t="s">
        <v>3</v>
      </c>
      <c r="I27" s="6">
        <v>0.28970000000000001</v>
      </c>
      <c r="J27" s="6">
        <v>0.30990000000000001</v>
      </c>
      <c r="K27" s="6">
        <v>0.9</v>
      </c>
      <c r="L27" s="6">
        <v>0.56599999999999995</v>
      </c>
      <c r="M27" s="6">
        <f t="shared" si="0"/>
        <v>2.0655999999999999</v>
      </c>
      <c r="N27" s="47">
        <v>45903</v>
      </c>
      <c r="O27" s="7">
        <v>46165</v>
      </c>
    </row>
    <row r="28" spans="1:15" ht="21" customHeight="1" x14ac:dyDescent="0.45">
      <c r="A28" s="53">
        <v>26</v>
      </c>
      <c r="B28" s="2"/>
      <c r="C28" s="26"/>
      <c r="D28" s="3" t="s">
        <v>40</v>
      </c>
      <c r="E28" s="3" t="s">
        <v>41</v>
      </c>
      <c r="F28" s="32" t="s">
        <v>42</v>
      </c>
      <c r="G28" s="40" t="s">
        <v>69</v>
      </c>
      <c r="H28" s="5" t="s">
        <v>3</v>
      </c>
      <c r="I28" s="6">
        <v>0.4022</v>
      </c>
      <c r="J28" s="6">
        <v>0.37380000000000002</v>
      </c>
      <c r="K28" s="6">
        <v>0.72</v>
      </c>
      <c r="L28" s="6">
        <v>0.56599999999999995</v>
      </c>
      <c r="M28" s="6">
        <f t="shared" si="0"/>
        <v>2.0619999999999998</v>
      </c>
      <c r="N28" s="47">
        <v>45905</v>
      </c>
      <c r="O28" s="7">
        <v>46165</v>
      </c>
    </row>
    <row r="29" spans="1:15" ht="21" customHeight="1" x14ac:dyDescent="0.45">
      <c r="A29" s="52">
        <v>27</v>
      </c>
      <c r="B29" s="2"/>
      <c r="C29" s="26"/>
      <c r="D29" s="3" t="s">
        <v>52</v>
      </c>
      <c r="E29" s="4" t="s">
        <v>54</v>
      </c>
      <c r="F29" s="32" t="s">
        <v>53</v>
      </c>
      <c r="G29" s="40" t="s">
        <v>64</v>
      </c>
      <c r="H29" s="5" t="s">
        <v>3</v>
      </c>
      <c r="I29" s="6">
        <v>0.38700000000000001</v>
      </c>
      <c r="J29" s="6">
        <v>0.34189999999999998</v>
      </c>
      <c r="K29" s="6">
        <v>0.82</v>
      </c>
      <c r="L29" s="6">
        <v>0.50939999999999996</v>
      </c>
      <c r="M29" s="6">
        <f t="shared" si="0"/>
        <v>2.0583</v>
      </c>
      <c r="N29" s="47">
        <v>45974</v>
      </c>
      <c r="O29" s="7">
        <v>46159</v>
      </c>
    </row>
    <row r="30" spans="1:15" ht="21" customHeight="1" x14ac:dyDescent="0.45">
      <c r="A30" s="53">
        <v>28</v>
      </c>
      <c r="B30" s="8"/>
      <c r="C30" s="27"/>
      <c r="D30" s="9" t="s">
        <v>31</v>
      </c>
      <c r="E30" s="9" t="s">
        <v>30</v>
      </c>
      <c r="F30" s="33" t="s">
        <v>32</v>
      </c>
      <c r="G30" s="43" t="s">
        <v>68</v>
      </c>
      <c r="H30" s="11" t="s">
        <v>3</v>
      </c>
      <c r="I30" s="12">
        <v>0.65300000000000002</v>
      </c>
      <c r="J30" s="12">
        <v>0.4728</v>
      </c>
      <c r="K30" s="12">
        <v>0.56000000000000005</v>
      </c>
      <c r="L30" s="12">
        <v>0.32079999999999997</v>
      </c>
      <c r="M30" s="6">
        <f t="shared" si="0"/>
        <v>2.0065999999999997</v>
      </c>
      <c r="N30" s="48">
        <v>45903</v>
      </c>
      <c r="O30" s="13">
        <v>46160</v>
      </c>
    </row>
    <row r="31" spans="1:15" ht="21" customHeight="1" x14ac:dyDescent="0.45">
      <c r="A31" s="52">
        <v>29</v>
      </c>
      <c r="B31" s="8"/>
      <c r="C31" s="27"/>
      <c r="D31" s="9" t="s">
        <v>87</v>
      </c>
      <c r="E31" s="10" t="s">
        <v>88</v>
      </c>
      <c r="F31" s="33"/>
      <c r="G31" s="41" t="s">
        <v>74</v>
      </c>
      <c r="H31" s="11" t="s">
        <v>3</v>
      </c>
      <c r="I31" s="12">
        <v>0.47460000000000002</v>
      </c>
      <c r="J31" s="12">
        <v>0.4728</v>
      </c>
      <c r="K31" s="12">
        <v>0.56000000000000005</v>
      </c>
      <c r="L31" s="12">
        <v>0.3962</v>
      </c>
      <c r="M31" s="6">
        <f t="shared" si="0"/>
        <v>1.9036</v>
      </c>
      <c r="N31" s="48">
        <v>46134</v>
      </c>
      <c r="O31" s="13">
        <v>46164</v>
      </c>
    </row>
    <row r="32" spans="1:15" ht="21" customHeight="1" x14ac:dyDescent="0.45">
      <c r="A32" s="53">
        <v>30</v>
      </c>
      <c r="B32" s="8"/>
      <c r="C32" s="45"/>
      <c r="D32" s="9" t="s">
        <v>44</v>
      </c>
      <c r="E32" s="10" t="s">
        <v>45</v>
      </c>
      <c r="F32" s="33" t="s">
        <v>46</v>
      </c>
      <c r="G32" s="41" t="s">
        <v>46</v>
      </c>
      <c r="H32" s="11" t="s">
        <v>3</v>
      </c>
      <c r="I32" s="12">
        <v>0.47889999999999999</v>
      </c>
      <c r="J32" s="12">
        <v>0.40260000000000001</v>
      </c>
      <c r="K32" s="12">
        <v>0.56000000000000005</v>
      </c>
      <c r="L32" s="12">
        <v>0.37740000000000001</v>
      </c>
      <c r="M32" s="6">
        <f t="shared" si="0"/>
        <v>1.8189</v>
      </c>
      <c r="N32" s="48">
        <v>45912</v>
      </c>
      <c r="O32" s="13">
        <v>46166</v>
      </c>
    </row>
    <row r="33" spans="1:15" ht="21" customHeight="1" x14ac:dyDescent="0.45">
      <c r="A33" s="52">
        <v>31</v>
      </c>
      <c r="B33" s="8"/>
      <c r="C33" s="45"/>
      <c r="D33" s="9" t="s">
        <v>79</v>
      </c>
      <c r="E33" s="10" t="s">
        <v>80</v>
      </c>
      <c r="F33" s="33"/>
      <c r="G33" s="41" t="s">
        <v>64</v>
      </c>
      <c r="H33" s="11" t="s">
        <v>3</v>
      </c>
      <c r="I33" s="12">
        <v>0.34699999999999998</v>
      </c>
      <c r="J33" s="12">
        <v>0.33860000000000001</v>
      </c>
      <c r="K33" s="12">
        <v>0.34</v>
      </c>
      <c r="L33" s="12">
        <v>0.32079999999999997</v>
      </c>
      <c r="M33" s="6">
        <f t="shared" si="0"/>
        <v>1.3464</v>
      </c>
      <c r="N33" s="48">
        <v>46119</v>
      </c>
      <c r="O33" s="13">
        <v>46165</v>
      </c>
    </row>
    <row r="34" spans="1:15" ht="21" customHeight="1" x14ac:dyDescent="0.45">
      <c r="A34" s="53">
        <v>32</v>
      </c>
      <c r="B34" s="8"/>
      <c r="C34" s="45"/>
      <c r="D34" s="9" t="s">
        <v>18</v>
      </c>
      <c r="E34" s="10" t="s">
        <v>47</v>
      </c>
      <c r="F34" s="33" t="s">
        <v>37</v>
      </c>
      <c r="G34" s="41" t="s">
        <v>37</v>
      </c>
      <c r="H34" s="11" t="s">
        <v>3</v>
      </c>
      <c r="I34" s="12">
        <v>6.59E-2</v>
      </c>
      <c r="J34" s="12">
        <v>0.08</v>
      </c>
      <c r="K34" s="12">
        <v>0.54</v>
      </c>
      <c r="L34" s="12">
        <v>0.54720000000000002</v>
      </c>
      <c r="M34" s="6">
        <f t="shared" si="0"/>
        <v>1.2331000000000001</v>
      </c>
      <c r="N34" s="48">
        <v>45926</v>
      </c>
      <c r="O34" s="13">
        <v>46165</v>
      </c>
    </row>
  </sheetData>
  <sortState xmlns:xlrd2="http://schemas.microsoft.com/office/spreadsheetml/2017/richdata2" ref="A3:O34">
    <sortCondition descending="1" ref="M3:M34"/>
  </sortState>
  <mergeCells count="2">
    <mergeCell ref="B2:D2"/>
    <mergeCell ref="A1:N1"/>
  </mergeCells>
  <phoneticPr fontId="1" type="noConversion"/>
  <conditionalFormatting sqref="A3:A34">
    <cfRule type="duplicateValues" priority="21"/>
  </conditionalFormatting>
  <conditionalFormatting sqref="E5">
    <cfRule type="duplicateValues" priority="12"/>
  </conditionalFormatting>
  <conditionalFormatting sqref="E17">
    <cfRule type="duplicateValues" priority="41"/>
  </conditionalFormatting>
  <conditionalFormatting sqref="E18">
    <cfRule type="duplicateValues" priority="40"/>
  </conditionalFormatting>
  <conditionalFormatting sqref="E19">
    <cfRule type="duplicateValues" priority="39"/>
  </conditionalFormatting>
  <conditionalFormatting sqref="E20:E21">
    <cfRule type="duplicateValues" priority="43"/>
  </conditionalFormatting>
  <conditionalFormatting sqref="E22">
    <cfRule type="duplicateValues" priority="35"/>
  </conditionalFormatting>
  <conditionalFormatting sqref="E23:E24">
    <cfRule type="duplicateValues" priority="45"/>
  </conditionalFormatting>
  <conditionalFormatting sqref="E25">
    <cfRule type="duplicateValues" priority="32"/>
  </conditionalFormatting>
  <conditionalFormatting sqref="E26">
    <cfRule type="duplicateValues" priority="30"/>
  </conditionalFormatting>
  <conditionalFormatting sqref="E27">
    <cfRule type="duplicateValues" priority="47"/>
  </conditionalFormatting>
  <conditionalFormatting sqref="E28">
    <cfRule type="duplicateValues" priority="49"/>
  </conditionalFormatting>
  <conditionalFormatting sqref="E29">
    <cfRule type="duplicateValues" priority="50"/>
  </conditionalFormatting>
  <conditionalFormatting sqref="E30">
    <cfRule type="duplicateValues" priority="28"/>
  </conditionalFormatting>
  <conditionalFormatting sqref="E31 E2:E4 E6:E16">
    <cfRule type="duplicateValues" priority="42"/>
  </conditionalFormatting>
  <conditionalFormatting sqref="E32">
    <cfRule type="duplicateValues" priority="9"/>
  </conditionalFormatting>
  <conditionalFormatting sqref="E33">
    <cfRule type="duplicateValues" priority="7"/>
  </conditionalFormatting>
  <conditionalFormatting sqref="E34">
    <cfRule type="duplicateValues" priority="5"/>
  </conditionalFormatting>
  <conditionalFormatting sqref="G5">
    <cfRule type="duplicateValues" priority="13"/>
  </conditionalFormatting>
  <conditionalFormatting sqref="G17">
    <cfRule type="duplicateValues" priority="38"/>
  </conditionalFormatting>
  <conditionalFormatting sqref="G18">
    <cfRule type="duplicateValues" priority="37"/>
  </conditionalFormatting>
  <conditionalFormatting sqref="G19">
    <cfRule type="duplicateValues" priority="36"/>
  </conditionalFormatting>
  <conditionalFormatting sqref="G20:G21">
    <cfRule type="duplicateValues" priority="44"/>
  </conditionalFormatting>
  <conditionalFormatting sqref="G22">
    <cfRule type="duplicateValues" priority="34"/>
  </conditionalFormatting>
  <conditionalFormatting sqref="G23:G24">
    <cfRule type="duplicateValues" priority="46"/>
  </conditionalFormatting>
  <conditionalFormatting sqref="G25">
    <cfRule type="duplicateValues" priority="33"/>
  </conditionalFormatting>
  <conditionalFormatting sqref="G26">
    <cfRule type="duplicateValues" priority="31"/>
  </conditionalFormatting>
  <conditionalFormatting sqref="G27">
    <cfRule type="duplicateValues" priority="48"/>
  </conditionalFormatting>
  <conditionalFormatting sqref="G28">
    <cfRule type="duplicateValues" priority="29"/>
  </conditionalFormatting>
  <conditionalFormatting sqref="G29">
    <cfRule type="duplicateValues" priority="51"/>
  </conditionalFormatting>
  <conditionalFormatting sqref="G30">
    <cfRule type="duplicateValues" priority="27"/>
  </conditionalFormatting>
  <conditionalFormatting sqref="G31 G3:G4 G6:G16">
    <cfRule type="duplicateValues" priority="52"/>
  </conditionalFormatting>
  <conditionalFormatting sqref="G32">
    <cfRule type="duplicateValues" priority="10"/>
  </conditionalFormatting>
  <conditionalFormatting sqref="G33">
    <cfRule type="duplicateValues" priority="8"/>
  </conditionalFormatting>
  <conditionalFormatting sqref="G34">
    <cfRule type="duplicateValues" priority="6"/>
  </conditionalFormatting>
  <conditionalFormatting sqref="I3:N34">
    <cfRule type="cellIs" dxfId="2" priority="1" operator="lessThan">
      <formula>0.6</formula>
    </cfRule>
  </conditionalFormatting>
  <printOptions horizontalCentered="1" verticalCentered="1"/>
  <pageMargins left="0.23622047244094491" right="0.23622047244094491" top="0.15748031496062992" bottom="0.15748031496062992" header="0.31496062992125984" footer="0.31496062992125984"/>
  <pageSetup paperSize="9" scale="74" fitToHeight="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D41A5-0C53-40CA-A1EF-F2369970C2C8}">
  <sheetPr>
    <pageSetUpPr fitToPage="1"/>
  </sheetPr>
  <dimension ref="A1:S34"/>
  <sheetViews>
    <sheetView view="pageBreakPreview" zoomScale="85" zoomScaleNormal="85" zoomScaleSheetLayoutView="85" workbookViewId="0">
      <selection activeCell="D33" sqref="D33"/>
    </sheetView>
  </sheetViews>
  <sheetFormatPr defaultRowHeight="16.149999999999999" x14ac:dyDescent="0.45"/>
  <cols>
    <col min="1" max="1" width="5" style="1" customWidth="1"/>
    <col min="2" max="2" width="1.19921875" hidden="1" customWidth="1"/>
    <col min="3" max="3" width="3.46484375" customWidth="1"/>
    <col min="4" max="4" width="16.796875" customWidth="1"/>
    <col min="5" max="5" width="34.53125" bestFit="1" customWidth="1"/>
    <col min="6" max="6" width="24.46484375" hidden="1" customWidth="1"/>
    <col min="7" max="7" width="11.46484375" customWidth="1"/>
    <col min="8" max="8" width="13" customWidth="1"/>
    <col min="9" max="10" width="21.53125" customWidth="1"/>
    <col min="11" max="11" width="15.6640625" bestFit="1" customWidth="1"/>
    <col min="12" max="14" width="17.53125" bestFit="1" customWidth="1"/>
    <col min="15" max="15" width="10.6640625" hidden="1" customWidth="1"/>
    <col min="16" max="19" width="14.1328125" customWidth="1"/>
  </cols>
  <sheetData>
    <row r="1" spans="1:19" ht="69.599999999999994" customHeight="1" x14ac:dyDescent="0.5">
      <c r="A1" s="365" t="s">
        <v>123</v>
      </c>
      <c r="B1" s="366"/>
      <c r="C1" s="366"/>
      <c r="D1" s="366"/>
      <c r="E1" s="366"/>
      <c r="F1" s="366"/>
      <c r="G1" s="366"/>
      <c r="H1" s="366"/>
      <c r="I1" s="366"/>
      <c r="J1" s="366"/>
      <c r="K1" s="366"/>
      <c r="L1" s="366"/>
      <c r="M1" s="366"/>
      <c r="N1" s="366"/>
      <c r="O1" s="366"/>
      <c r="P1" s="366"/>
      <c r="Q1" s="366"/>
      <c r="R1" s="366"/>
      <c r="S1" s="78" t="s">
        <v>111</v>
      </c>
    </row>
    <row r="2" spans="1:19" ht="44" customHeight="1" x14ac:dyDescent="0.45">
      <c r="A2" s="63"/>
      <c r="B2" s="363" t="s">
        <v>0</v>
      </c>
      <c r="C2" s="350"/>
      <c r="D2" s="364"/>
      <c r="E2" s="37" t="s">
        <v>89</v>
      </c>
      <c r="F2" s="37" t="s">
        <v>56</v>
      </c>
      <c r="G2" s="38" t="s">
        <v>56</v>
      </c>
      <c r="H2" s="37" t="s">
        <v>1</v>
      </c>
      <c r="I2" s="37" t="s">
        <v>109</v>
      </c>
      <c r="J2" s="37" t="s">
        <v>110</v>
      </c>
      <c r="K2" s="37" t="s">
        <v>95</v>
      </c>
      <c r="L2" s="46" t="s">
        <v>100</v>
      </c>
      <c r="M2" s="46" t="s">
        <v>101</v>
      </c>
      <c r="N2" s="46" t="s">
        <v>108</v>
      </c>
      <c r="O2" s="46" t="s">
        <v>55</v>
      </c>
      <c r="P2" s="46" t="s">
        <v>90</v>
      </c>
      <c r="Q2" s="39" t="s">
        <v>119</v>
      </c>
      <c r="R2" s="39" t="s">
        <v>120</v>
      </c>
      <c r="S2" s="39" t="s">
        <v>121</v>
      </c>
    </row>
    <row r="3" spans="1:19" ht="27" customHeight="1" x14ac:dyDescent="0.45">
      <c r="A3" s="64">
        <v>1</v>
      </c>
      <c r="B3" s="65"/>
      <c r="C3" s="66"/>
      <c r="D3" s="83" t="s">
        <v>7</v>
      </c>
      <c r="E3" s="84" t="s">
        <v>38</v>
      </c>
      <c r="F3" s="85" t="s">
        <v>112</v>
      </c>
      <c r="G3" s="86" t="s">
        <v>113</v>
      </c>
      <c r="H3" s="87" t="s">
        <v>19</v>
      </c>
      <c r="I3" s="88">
        <v>0.92</v>
      </c>
      <c r="J3" s="88">
        <v>0.86580000000000001</v>
      </c>
      <c r="K3" s="88">
        <v>0.88</v>
      </c>
      <c r="L3" s="88">
        <v>0.8306</v>
      </c>
      <c r="M3" s="88">
        <v>0.92669999999999997</v>
      </c>
      <c r="N3" s="88">
        <v>0.82330000000000003</v>
      </c>
      <c r="O3" s="88">
        <f t="shared" ref="O3:O34" si="0">I3+J3+K3+L3+M3+N3</f>
        <v>5.2463999999999995</v>
      </c>
      <c r="P3" s="89">
        <v>45904</v>
      </c>
      <c r="Q3" s="89">
        <v>46175</v>
      </c>
      <c r="R3" s="89">
        <v>46181</v>
      </c>
      <c r="S3" s="89">
        <v>46188</v>
      </c>
    </row>
    <row r="4" spans="1:19" ht="27" customHeight="1" x14ac:dyDescent="0.45">
      <c r="A4" s="67">
        <v>2</v>
      </c>
      <c r="B4" s="65"/>
      <c r="C4" s="66"/>
      <c r="D4" s="83" t="s">
        <v>102</v>
      </c>
      <c r="E4" s="83" t="s">
        <v>103</v>
      </c>
      <c r="F4" s="90"/>
      <c r="G4" s="91" t="s">
        <v>104</v>
      </c>
      <c r="H4" s="87" t="s">
        <v>19</v>
      </c>
      <c r="I4" s="88">
        <v>0.90490000000000004</v>
      </c>
      <c r="J4" s="88">
        <v>0.85940000000000005</v>
      </c>
      <c r="K4" s="88">
        <v>0.8</v>
      </c>
      <c r="L4" s="88">
        <v>0.88060000000000005</v>
      </c>
      <c r="M4" s="88">
        <v>0.91</v>
      </c>
      <c r="N4" s="88">
        <v>0.79669999999999996</v>
      </c>
      <c r="O4" s="88">
        <f t="shared" si="0"/>
        <v>5.1516000000000002</v>
      </c>
      <c r="P4" s="89">
        <v>46170</v>
      </c>
      <c r="Q4" s="92">
        <v>46195</v>
      </c>
      <c r="R4" s="92">
        <v>46195</v>
      </c>
      <c r="S4" s="92">
        <v>46195</v>
      </c>
    </row>
    <row r="5" spans="1:19" ht="27" customHeight="1" x14ac:dyDescent="0.45">
      <c r="A5" s="64">
        <v>3</v>
      </c>
      <c r="B5" s="65"/>
      <c r="C5" s="66"/>
      <c r="D5" s="83" t="s">
        <v>5</v>
      </c>
      <c r="E5" s="84" t="s">
        <v>33</v>
      </c>
      <c r="F5" s="85" t="s">
        <v>114</v>
      </c>
      <c r="G5" s="86" t="s">
        <v>115</v>
      </c>
      <c r="H5" s="87" t="s">
        <v>19</v>
      </c>
      <c r="I5" s="88">
        <v>0.80320000000000003</v>
      </c>
      <c r="J5" s="88">
        <v>0.8115</v>
      </c>
      <c r="K5" s="88">
        <v>0.92</v>
      </c>
      <c r="L5" s="88">
        <v>0.79720000000000002</v>
      </c>
      <c r="M5" s="88">
        <v>0.9133</v>
      </c>
      <c r="N5" s="88">
        <v>0.78669999999999995</v>
      </c>
      <c r="O5" s="88">
        <f t="shared" si="0"/>
        <v>5.0319000000000003</v>
      </c>
      <c r="P5" s="89">
        <v>46132</v>
      </c>
      <c r="Q5" s="89">
        <v>46175</v>
      </c>
      <c r="R5" s="89">
        <v>46182</v>
      </c>
      <c r="S5" s="89">
        <v>46189</v>
      </c>
    </row>
    <row r="6" spans="1:19" ht="27" customHeight="1" x14ac:dyDescent="0.45">
      <c r="A6" s="67">
        <v>4</v>
      </c>
      <c r="B6" s="65"/>
      <c r="C6" s="66"/>
      <c r="D6" s="83" t="s">
        <v>7</v>
      </c>
      <c r="E6" s="83" t="s">
        <v>75</v>
      </c>
      <c r="F6" s="90"/>
      <c r="G6" s="91" t="s">
        <v>113</v>
      </c>
      <c r="H6" s="87" t="s">
        <v>19</v>
      </c>
      <c r="I6" s="88">
        <v>0.88</v>
      </c>
      <c r="J6" s="88">
        <v>0.84030000000000005</v>
      </c>
      <c r="K6" s="88">
        <v>0.7</v>
      </c>
      <c r="L6" s="88">
        <v>0.83330000000000004</v>
      </c>
      <c r="M6" s="88">
        <v>0.93330000000000002</v>
      </c>
      <c r="N6" s="88">
        <v>0.79669999999999996</v>
      </c>
      <c r="O6" s="88">
        <f t="shared" si="0"/>
        <v>4.9835999999999991</v>
      </c>
      <c r="P6" s="89">
        <v>46094</v>
      </c>
      <c r="Q6" s="89">
        <v>46175</v>
      </c>
      <c r="R6" s="89">
        <v>46183</v>
      </c>
      <c r="S6" s="89">
        <v>46190</v>
      </c>
    </row>
    <row r="7" spans="1:19" ht="27" customHeight="1" x14ac:dyDescent="0.45">
      <c r="A7" s="64">
        <v>5</v>
      </c>
      <c r="B7" s="68"/>
      <c r="C7" s="69"/>
      <c r="D7" s="93" t="s">
        <v>76</v>
      </c>
      <c r="E7" s="94" t="s">
        <v>77</v>
      </c>
      <c r="F7" s="95"/>
      <c r="G7" s="96" t="s">
        <v>78</v>
      </c>
      <c r="H7" s="97" t="s">
        <v>3</v>
      </c>
      <c r="I7" s="98">
        <v>0.90380000000000005</v>
      </c>
      <c r="J7" s="98">
        <v>0.84340000000000004</v>
      </c>
      <c r="K7" s="98">
        <v>0.64</v>
      </c>
      <c r="L7" s="98">
        <v>0.67500000000000004</v>
      </c>
      <c r="M7" s="98">
        <v>0.77</v>
      </c>
      <c r="N7" s="98">
        <v>0.73329999999999995</v>
      </c>
      <c r="O7" s="88">
        <f t="shared" si="0"/>
        <v>4.5655000000000001</v>
      </c>
      <c r="P7" s="99">
        <v>46104</v>
      </c>
      <c r="Q7" s="99">
        <v>46176</v>
      </c>
      <c r="R7" s="99">
        <v>46184</v>
      </c>
      <c r="S7" s="99">
        <v>46191</v>
      </c>
    </row>
    <row r="8" spans="1:19" ht="27" customHeight="1" x14ac:dyDescent="0.45">
      <c r="A8" s="67">
        <v>6</v>
      </c>
      <c r="B8" s="68"/>
      <c r="C8" s="69"/>
      <c r="D8" s="93" t="s">
        <v>18</v>
      </c>
      <c r="E8" s="94" t="s">
        <v>91</v>
      </c>
      <c r="F8" s="95"/>
      <c r="G8" s="96" t="s">
        <v>74</v>
      </c>
      <c r="H8" s="97" t="s">
        <v>3</v>
      </c>
      <c r="I8" s="98">
        <v>0.76970000000000005</v>
      </c>
      <c r="J8" s="98">
        <v>0.78910000000000002</v>
      </c>
      <c r="K8" s="98">
        <v>0.48</v>
      </c>
      <c r="L8" s="98">
        <v>0.66669999999999996</v>
      </c>
      <c r="M8" s="98">
        <v>0.83</v>
      </c>
      <c r="N8" s="98">
        <v>0.69330000000000003</v>
      </c>
      <c r="O8" s="88">
        <f t="shared" si="0"/>
        <v>4.2288000000000006</v>
      </c>
      <c r="P8" s="99">
        <v>46100</v>
      </c>
      <c r="Q8" s="99">
        <v>46176</v>
      </c>
      <c r="R8" s="99">
        <v>46184</v>
      </c>
      <c r="S8" s="99">
        <v>46191</v>
      </c>
    </row>
    <row r="9" spans="1:19" ht="30.6" customHeight="1" x14ac:dyDescent="0.45">
      <c r="A9" s="64">
        <v>7</v>
      </c>
      <c r="B9" s="68"/>
      <c r="C9" s="70"/>
      <c r="D9" s="93" t="s">
        <v>18</v>
      </c>
      <c r="E9" s="94" t="s">
        <v>36</v>
      </c>
      <c r="F9" s="95" t="s">
        <v>37</v>
      </c>
      <c r="G9" s="96" t="s">
        <v>37</v>
      </c>
      <c r="H9" s="97" t="s">
        <v>3</v>
      </c>
      <c r="I9" s="98">
        <v>0.7157</v>
      </c>
      <c r="J9" s="98">
        <v>0.53669999999999995</v>
      </c>
      <c r="K9" s="98">
        <v>0.66</v>
      </c>
      <c r="L9" s="98">
        <v>0.67779999999999996</v>
      </c>
      <c r="M9" s="98">
        <v>0.8367</v>
      </c>
      <c r="N9" s="98">
        <v>0.69330000000000003</v>
      </c>
      <c r="O9" s="88">
        <f t="shared" si="0"/>
        <v>4.1201999999999996</v>
      </c>
      <c r="P9" s="99">
        <v>45903</v>
      </c>
      <c r="Q9" s="99">
        <v>46177</v>
      </c>
      <c r="R9" s="99">
        <v>46184</v>
      </c>
      <c r="S9" s="99">
        <v>46191</v>
      </c>
    </row>
    <row r="10" spans="1:19" ht="27" customHeight="1" x14ac:dyDescent="0.45">
      <c r="A10" s="67">
        <v>8</v>
      </c>
      <c r="B10" s="68"/>
      <c r="C10" s="69"/>
      <c r="D10" s="93" t="s">
        <v>18</v>
      </c>
      <c r="E10" s="94" t="s">
        <v>94</v>
      </c>
      <c r="F10" s="95"/>
      <c r="G10" s="96" t="s">
        <v>64</v>
      </c>
      <c r="H10" s="97" t="s">
        <v>3</v>
      </c>
      <c r="I10" s="98">
        <v>0.71460000000000001</v>
      </c>
      <c r="J10" s="98">
        <v>0.74439999999999995</v>
      </c>
      <c r="K10" s="98">
        <v>0.46</v>
      </c>
      <c r="L10" s="98">
        <v>0.65559999999999996</v>
      </c>
      <c r="M10" s="98">
        <v>0.80669999999999997</v>
      </c>
      <c r="N10" s="98">
        <v>0.65329999999999999</v>
      </c>
      <c r="O10" s="88">
        <f t="shared" si="0"/>
        <v>4.0346000000000002</v>
      </c>
      <c r="P10" s="99">
        <v>46099</v>
      </c>
      <c r="Q10" s="99">
        <v>46176</v>
      </c>
      <c r="R10" s="99">
        <v>46184</v>
      </c>
      <c r="S10" s="99">
        <v>46191</v>
      </c>
    </row>
    <row r="11" spans="1:19" ht="27" customHeight="1" x14ac:dyDescent="0.45">
      <c r="A11" s="64">
        <v>9</v>
      </c>
      <c r="B11" s="65"/>
      <c r="C11" s="66"/>
      <c r="D11" s="100" t="s">
        <v>96</v>
      </c>
      <c r="E11" s="101" t="s">
        <v>85</v>
      </c>
      <c r="F11" s="102"/>
      <c r="G11" s="103" t="s">
        <v>84</v>
      </c>
      <c r="H11" s="104" t="s">
        <v>107</v>
      </c>
      <c r="I11" s="105">
        <v>0.83779999999999999</v>
      </c>
      <c r="J11" s="105">
        <v>0.7157</v>
      </c>
      <c r="K11" s="105">
        <v>1</v>
      </c>
      <c r="L11" s="105">
        <v>0.45279999999999998</v>
      </c>
      <c r="M11" s="105">
        <v>0.57999999999999996</v>
      </c>
      <c r="N11" s="105">
        <v>0.44669999999999999</v>
      </c>
      <c r="O11" s="88">
        <f t="shared" si="0"/>
        <v>4.0330000000000004</v>
      </c>
      <c r="P11" s="106" t="s">
        <v>86</v>
      </c>
      <c r="Q11" s="106" t="s">
        <v>105</v>
      </c>
      <c r="R11" s="106" t="s">
        <v>105</v>
      </c>
      <c r="S11" s="106" t="s">
        <v>106</v>
      </c>
    </row>
    <row r="12" spans="1:19" ht="27" customHeight="1" x14ac:dyDescent="0.45">
      <c r="A12" s="67">
        <v>10</v>
      </c>
      <c r="B12" s="68"/>
      <c r="C12" s="69"/>
      <c r="D12" s="93" t="s">
        <v>18</v>
      </c>
      <c r="E12" s="94" t="s">
        <v>24</v>
      </c>
      <c r="F12" s="95" t="s">
        <v>25</v>
      </c>
      <c r="G12" s="96" t="s">
        <v>65</v>
      </c>
      <c r="H12" s="97" t="s">
        <v>3</v>
      </c>
      <c r="I12" s="98">
        <v>0.63570000000000004</v>
      </c>
      <c r="J12" s="98">
        <v>0.55589999999999995</v>
      </c>
      <c r="K12" s="98">
        <v>0.6</v>
      </c>
      <c r="L12" s="98">
        <v>0.66390000000000005</v>
      </c>
      <c r="M12" s="98">
        <v>0.84670000000000001</v>
      </c>
      <c r="N12" s="98">
        <v>0.69330000000000003</v>
      </c>
      <c r="O12" s="88">
        <f t="shared" si="0"/>
        <v>3.9954999999999998</v>
      </c>
      <c r="P12" s="99">
        <v>45903</v>
      </c>
      <c r="Q12" s="99">
        <v>46177</v>
      </c>
      <c r="R12" s="99">
        <v>46184</v>
      </c>
      <c r="S12" s="99">
        <v>46191</v>
      </c>
    </row>
    <row r="13" spans="1:19" ht="27" customHeight="1" x14ac:dyDescent="0.45">
      <c r="A13" s="64">
        <v>11</v>
      </c>
      <c r="B13" s="65"/>
      <c r="C13" s="66"/>
      <c r="D13" s="83" t="s">
        <v>5</v>
      </c>
      <c r="E13" s="83" t="s">
        <v>82</v>
      </c>
      <c r="F13" s="90"/>
      <c r="G13" s="91" t="s">
        <v>61</v>
      </c>
      <c r="H13" s="87" t="s">
        <v>3</v>
      </c>
      <c r="I13" s="88">
        <v>0.56320000000000003</v>
      </c>
      <c r="J13" s="88">
        <v>0.64539999999999997</v>
      </c>
      <c r="K13" s="88">
        <v>0.76</v>
      </c>
      <c r="L13" s="88">
        <v>0.63329999999999997</v>
      </c>
      <c r="M13" s="88">
        <v>0.74329999999999996</v>
      </c>
      <c r="N13" s="88">
        <v>0.65</v>
      </c>
      <c r="O13" s="88">
        <f t="shared" si="0"/>
        <v>3.9952000000000001</v>
      </c>
      <c r="P13" s="89">
        <v>46121</v>
      </c>
      <c r="Q13" s="89">
        <v>46180</v>
      </c>
      <c r="R13" s="89">
        <v>46186</v>
      </c>
      <c r="S13" s="89">
        <v>46193</v>
      </c>
    </row>
    <row r="14" spans="1:19" ht="27" customHeight="1" x14ac:dyDescent="0.45">
      <c r="A14" s="67">
        <v>12</v>
      </c>
      <c r="B14" s="71"/>
      <c r="C14" s="72"/>
      <c r="D14" s="100" t="s">
        <v>14</v>
      </c>
      <c r="E14" s="100" t="s">
        <v>43</v>
      </c>
      <c r="F14" s="102" t="s">
        <v>6</v>
      </c>
      <c r="G14" s="107" t="s">
        <v>62</v>
      </c>
      <c r="H14" s="104" t="s">
        <v>3</v>
      </c>
      <c r="I14" s="105">
        <v>0.54490000000000005</v>
      </c>
      <c r="J14" s="105">
        <v>0.58779999999999999</v>
      </c>
      <c r="K14" s="105">
        <v>0.84</v>
      </c>
      <c r="L14" s="105">
        <v>0.52780000000000005</v>
      </c>
      <c r="M14" s="105">
        <v>0.74</v>
      </c>
      <c r="N14" s="105">
        <v>0.62329999999999997</v>
      </c>
      <c r="O14" s="88">
        <f t="shared" si="0"/>
        <v>3.8637999999999999</v>
      </c>
      <c r="P14" s="108">
        <v>45897</v>
      </c>
      <c r="Q14" s="108">
        <v>46178</v>
      </c>
      <c r="R14" s="108">
        <v>46187</v>
      </c>
      <c r="S14" s="108">
        <v>46194</v>
      </c>
    </row>
    <row r="15" spans="1:19" ht="27" customHeight="1" x14ac:dyDescent="0.45">
      <c r="A15" s="64">
        <v>13</v>
      </c>
      <c r="B15" s="68"/>
      <c r="C15" s="69"/>
      <c r="D15" s="93" t="s">
        <v>51</v>
      </c>
      <c r="E15" s="93" t="s">
        <v>50</v>
      </c>
      <c r="F15" s="95" t="s">
        <v>15</v>
      </c>
      <c r="G15" s="109" t="s">
        <v>61</v>
      </c>
      <c r="H15" s="97" t="s">
        <v>3</v>
      </c>
      <c r="I15" s="98">
        <v>0.58919999999999995</v>
      </c>
      <c r="J15" s="98">
        <v>0.4728</v>
      </c>
      <c r="K15" s="98">
        <v>0.76</v>
      </c>
      <c r="L15" s="98">
        <v>0.6028</v>
      </c>
      <c r="M15" s="98">
        <v>0.79669999999999996</v>
      </c>
      <c r="N15" s="98">
        <v>0.63670000000000004</v>
      </c>
      <c r="O15" s="88">
        <f t="shared" si="0"/>
        <v>3.8582000000000001</v>
      </c>
      <c r="P15" s="99">
        <v>45965</v>
      </c>
      <c r="Q15" s="99">
        <v>46179</v>
      </c>
      <c r="R15" s="99">
        <v>46185</v>
      </c>
      <c r="S15" s="99">
        <v>46192</v>
      </c>
    </row>
    <row r="16" spans="1:19" ht="27" customHeight="1" x14ac:dyDescent="0.45">
      <c r="A16" s="67">
        <v>14</v>
      </c>
      <c r="B16" s="68"/>
      <c r="C16" s="69"/>
      <c r="D16" s="93" t="s">
        <v>18</v>
      </c>
      <c r="E16" s="93" t="s">
        <v>23</v>
      </c>
      <c r="F16" s="95" t="s">
        <v>15</v>
      </c>
      <c r="G16" s="109" t="s">
        <v>61</v>
      </c>
      <c r="H16" s="97" t="s">
        <v>3</v>
      </c>
      <c r="I16" s="98">
        <v>0.63460000000000005</v>
      </c>
      <c r="J16" s="98">
        <v>0.51439999999999997</v>
      </c>
      <c r="K16" s="98">
        <v>0.52</v>
      </c>
      <c r="L16" s="98">
        <v>0.6472</v>
      </c>
      <c r="M16" s="98">
        <v>0.83330000000000004</v>
      </c>
      <c r="N16" s="98">
        <v>0.7</v>
      </c>
      <c r="O16" s="88">
        <f t="shared" si="0"/>
        <v>3.8494999999999999</v>
      </c>
      <c r="P16" s="99">
        <v>45903</v>
      </c>
      <c r="Q16" s="99">
        <v>46177</v>
      </c>
      <c r="R16" s="99">
        <v>46184</v>
      </c>
      <c r="S16" s="99">
        <v>46191</v>
      </c>
    </row>
    <row r="17" spans="1:19" ht="27" customHeight="1" x14ac:dyDescent="0.45">
      <c r="A17" s="64">
        <v>15</v>
      </c>
      <c r="B17" s="68"/>
      <c r="C17" s="69"/>
      <c r="D17" s="93" t="s">
        <v>18</v>
      </c>
      <c r="E17" s="93" t="s">
        <v>48</v>
      </c>
      <c r="F17" s="95" t="s">
        <v>49</v>
      </c>
      <c r="G17" s="109" t="s">
        <v>64</v>
      </c>
      <c r="H17" s="97" t="s">
        <v>3</v>
      </c>
      <c r="I17" s="98">
        <v>0.67349999999999999</v>
      </c>
      <c r="J17" s="98">
        <v>0.5655</v>
      </c>
      <c r="K17" s="98">
        <v>0.52</v>
      </c>
      <c r="L17" s="98">
        <v>0.60829999999999995</v>
      </c>
      <c r="M17" s="98">
        <v>0.81330000000000002</v>
      </c>
      <c r="N17" s="98">
        <v>0.63329999999999997</v>
      </c>
      <c r="O17" s="88">
        <f t="shared" si="0"/>
        <v>3.8138999999999994</v>
      </c>
      <c r="P17" s="99">
        <v>45951</v>
      </c>
      <c r="Q17" s="99">
        <v>46177</v>
      </c>
      <c r="R17" s="99">
        <v>46184</v>
      </c>
      <c r="S17" s="99">
        <v>46191</v>
      </c>
    </row>
    <row r="18" spans="1:19" ht="27" customHeight="1" x14ac:dyDescent="0.45">
      <c r="A18" s="67">
        <v>16</v>
      </c>
      <c r="B18" s="68"/>
      <c r="C18" s="69"/>
      <c r="D18" s="93" t="s">
        <v>73</v>
      </c>
      <c r="E18" s="93" t="s">
        <v>72</v>
      </c>
      <c r="F18" s="95"/>
      <c r="G18" s="109" t="s">
        <v>74</v>
      </c>
      <c r="H18" s="97" t="s">
        <v>3</v>
      </c>
      <c r="I18" s="98">
        <v>0.64219999999999999</v>
      </c>
      <c r="J18" s="98">
        <v>0.72840000000000005</v>
      </c>
      <c r="K18" s="98">
        <v>0.72</v>
      </c>
      <c r="L18" s="98">
        <v>0.39439999999999997</v>
      </c>
      <c r="M18" s="98">
        <v>0.60329999999999995</v>
      </c>
      <c r="N18" s="98">
        <v>0.55669999999999997</v>
      </c>
      <c r="O18" s="88">
        <f t="shared" si="0"/>
        <v>3.6450000000000005</v>
      </c>
      <c r="P18" s="99">
        <v>46031</v>
      </c>
      <c r="Q18" s="99">
        <v>46178</v>
      </c>
      <c r="R18" s="99">
        <v>46185</v>
      </c>
      <c r="S18" s="99">
        <v>46192</v>
      </c>
    </row>
    <row r="19" spans="1:19" ht="27" customHeight="1" x14ac:dyDescent="0.45">
      <c r="A19" s="64">
        <v>17</v>
      </c>
      <c r="B19" s="65"/>
      <c r="C19" s="66"/>
      <c r="D19" s="83" t="s">
        <v>8</v>
      </c>
      <c r="E19" s="83" t="s">
        <v>12</v>
      </c>
      <c r="F19" s="90" t="s">
        <v>13</v>
      </c>
      <c r="G19" s="91" t="s">
        <v>63</v>
      </c>
      <c r="H19" s="87" t="s">
        <v>3</v>
      </c>
      <c r="I19" s="88">
        <v>0.5968</v>
      </c>
      <c r="J19" s="88">
        <v>0.46650000000000003</v>
      </c>
      <c r="K19" s="88">
        <v>0.86</v>
      </c>
      <c r="L19" s="88">
        <v>0.50829999999999997</v>
      </c>
      <c r="M19" s="88">
        <v>0.6633</v>
      </c>
      <c r="N19" s="88">
        <v>0.54330000000000001</v>
      </c>
      <c r="O19" s="88">
        <f t="shared" si="0"/>
        <v>3.6381999999999994</v>
      </c>
      <c r="P19" s="89">
        <v>45903</v>
      </c>
      <c r="Q19" s="89">
        <v>46180</v>
      </c>
      <c r="R19" s="89">
        <v>46186</v>
      </c>
      <c r="S19" s="89">
        <v>46193</v>
      </c>
    </row>
    <row r="20" spans="1:19" ht="27" customHeight="1" x14ac:dyDescent="0.45">
      <c r="A20" s="67">
        <v>18</v>
      </c>
      <c r="B20" s="65"/>
      <c r="C20" s="66"/>
      <c r="D20" s="83" t="s">
        <v>5</v>
      </c>
      <c r="E20" s="83" t="s">
        <v>83</v>
      </c>
      <c r="F20" s="90"/>
      <c r="G20" s="91" t="s">
        <v>81</v>
      </c>
      <c r="H20" s="87" t="s">
        <v>3</v>
      </c>
      <c r="I20" s="88">
        <v>0.46489999999999998</v>
      </c>
      <c r="J20" s="88">
        <v>0.51759999999999995</v>
      </c>
      <c r="K20" s="88">
        <v>0.74</v>
      </c>
      <c r="L20" s="88">
        <v>0.52780000000000005</v>
      </c>
      <c r="M20" s="88">
        <v>0.70669999999999999</v>
      </c>
      <c r="N20" s="88">
        <v>0.62</v>
      </c>
      <c r="O20" s="88">
        <f t="shared" si="0"/>
        <v>3.5770000000000004</v>
      </c>
      <c r="P20" s="89">
        <v>46120</v>
      </c>
      <c r="Q20" s="89">
        <v>46180</v>
      </c>
      <c r="R20" s="89">
        <v>46186</v>
      </c>
      <c r="S20" s="89">
        <v>46193</v>
      </c>
    </row>
    <row r="21" spans="1:19" ht="27" customHeight="1" x14ac:dyDescent="0.45">
      <c r="A21" s="64">
        <v>19</v>
      </c>
      <c r="B21" s="73"/>
      <c r="C21" s="74"/>
      <c r="D21" s="110" t="s">
        <v>2</v>
      </c>
      <c r="E21" s="110" t="s">
        <v>92</v>
      </c>
      <c r="F21" s="111"/>
      <c r="G21" s="112" t="s">
        <v>65</v>
      </c>
      <c r="H21" s="113" t="s">
        <v>3</v>
      </c>
      <c r="I21" s="114">
        <v>0.52</v>
      </c>
      <c r="J21" s="114">
        <v>0.47599999999999998</v>
      </c>
      <c r="K21" s="114">
        <v>0.64</v>
      </c>
      <c r="L21" s="114">
        <v>0.54720000000000002</v>
      </c>
      <c r="M21" s="114">
        <v>0.72330000000000005</v>
      </c>
      <c r="N21" s="114">
        <v>0.57669999999999999</v>
      </c>
      <c r="O21" s="88">
        <f t="shared" si="0"/>
        <v>3.4832000000000001</v>
      </c>
      <c r="P21" s="115">
        <v>46038</v>
      </c>
      <c r="Q21" s="115">
        <v>46179</v>
      </c>
      <c r="R21" s="115">
        <v>46181</v>
      </c>
      <c r="S21" s="115">
        <v>46188</v>
      </c>
    </row>
    <row r="22" spans="1:19" ht="27" customHeight="1" x14ac:dyDescent="0.45">
      <c r="A22" s="67">
        <v>20</v>
      </c>
      <c r="B22" s="75"/>
      <c r="C22" s="76"/>
      <c r="D22" s="116" t="s">
        <v>87</v>
      </c>
      <c r="E22" s="116" t="s">
        <v>88</v>
      </c>
      <c r="F22" s="95"/>
      <c r="G22" s="117" t="s">
        <v>74</v>
      </c>
      <c r="H22" s="97" t="s">
        <v>3</v>
      </c>
      <c r="I22" s="98">
        <v>0.47460000000000002</v>
      </c>
      <c r="J22" s="98">
        <v>0.4728</v>
      </c>
      <c r="K22" s="98">
        <v>0.56000000000000005</v>
      </c>
      <c r="L22" s="98">
        <v>0.58330000000000004</v>
      </c>
      <c r="M22" s="98">
        <v>0.69</v>
      </c>
      <c r="N22" s="98">
        <v>0.62</v>
      </c>
      <c r="O22" s="88">
        <f t="shared" si="0"/>
        <v>3.4007000000000001</v>
      </c>
      <c r="P22" s="99">
        <v>46134</v>
      </c>
      <c r="Q22" s="99">
        <v>46179</v>
      </c>
      <c r="R22" s="99">
        <v>46185</v>
      </c>
      <c r="S22" s="99">
        <v>46192</v>
      </c>
    </row>
    <row r="23" spans="1:19" ht="27" customHeight="1" x14ac:dyDescent="0.45">
      <c r="A23" s="64">
        <v>21</v>
      </c>
      <c r="B23" s="73"/>
      <c r="C23" s="82"/>
      <c r="D23" s="110" t="s">
        <v>2</v>
      </c>
      <c r="E23" s="118" t="s">
        <v>93</v>
      </c>
      <c r="F23" s="111"/>
      <c r="G23" s="119" t="s">
        <v>66</v>
      </c>
      <c r="H23" s="113" t="s">
        <v>3</v>
      </c>
      <c r="I23" s="114">
        <v>0.53620000000000001</v>
      </c>
      <c r="J23" s="114">
        <v>0.38979999999999998</v>
      </c>
      <c r="K23" s="114">
        <v>0.7</v>
      </c>
      <c r="L23" s="114">
        <v>0.4778</v>
      </c>
      <c r="M23" s="114">
        <v>0.66669999999999996</v>
      </c>
      <c r="N23" s="114">
        <v>0.56330000000000002</v>
      </c>
      <c r="O23" s="88">
        <f t="shared" si="0"/>
        <v>3.3337999999999997</v>
      </c>
      <c r="P23" s="115">
        <v>46036</v>
      </c>
      <c r="Q23" s="115">
        <v>46179</v>
      </c>
      <c r="R23" s="115">
        <v>46181</v>
      </c>
      <c r="S23" s="115">
        <v>46188</v>
      </c>
    </row>
    <row r="24" spans="1:19" ht="27" customHeight="1" x14ac:dyDescent="0.45">
      <c r="A24" s="67">
        <v>22</v>
      </c>
      <c r="B24" s="68"/>
      <c r="C24" s="80"/>
      <c r="D24" s="93" t="s">
        <v>39</v>
      </c>
      <c r="E24" s="94" t="s">
        <v>16</v>
      </c>
      <c r="F24" s="95" t="s">
        <v>17</v>
      </c>
      <c r="G24" s="96" t="s">
        <v>67</v>
      </c>
      <c r="H24" s="97" t="s">
        <v>3</v>
      </c>
      <c r="I24" s="98">
        <v>0.55889999999999995</v>
      </c>
      <c r="J24" s="98">
        <v>0.42809999999999998</v>
      </c>
      <c r="K24" s="98">
        <v>0.7</v>
      </c>
      <c r="L24" s="98">
        <v>0.46110000000000001</v>
      </c>
      <c r="M24" s="98">
        <v>0.61670000000000003</v>
      </c>
      <c r="N24" s="98">
        <v>0.55000000000000004</v>
      </c>
      <c r="O24" s="88">
        <f t="shared" si="0"/>
        <v>3.3148</v>
      </c>
      <c r="P24" s="99">
        <v>45904</v>
      </c>
      <c r="Q24" s="99">
        <v>46178</v>
      </c>
      <c r="R24" s="99">
        <v>46185</v>
      </c>
      <c r="S24" s="99">
        <v>46192</v>
      </c>
    </row>
    <row r="25" spans="1:19" ht="27" customHeight="1" x14ac:dyDescent="0.45">
      <c r="A25" s="64">
        <v>23</v>
      </c>
      <c r="B25" s="68"/>
      <c r="C25" s="80"/>
      <c r="D25" s="93" t="s">
        <v>31</v>
      </c>
      <c r="E25" s="94" t="s">
        <v>30</v>
      </c>
      <c r="F25" s="95" t="s">
        <v>32</v>
      </c>
      <c r="G25" s="96" t="s">
        <v>68</v>
      </c>
      <c r="H25" s="97" t="s">
        <v>3</v>
      </c>
      <c r="I25" s="98">
        <v>0.65300000000000002</v>
      </c>
      <c r="J25" s="98">
        <v>0.4728</v>
      </c>
      <c r="K25" s="98">
        <v>0.56000000000000005</v>
      </c>
      <c r="L25" s="98">
        <v>0.44169999999999998</v>
      </c>
      <c r="M25" s="98">
        <v>0.62329999999999997</v>
      </c>
      <c r="N25" s="98">
        <v>0.55669999999999997</v>
      </c>
      <c r="O25" s="88">
        <f t="shared" si="0"/>
        <v>3.3075000000000001</v>
      </c>
      <c r="P25" s="99">
        <v>45903</v>
      </c>
      <c r="Q25" s="99">
        <v>46178</v>
      </c>
      <c r="R25" s="99">
        <v>46185</v>
      </c>
      <c r="S25" s="99">
        <v>46192</v>
      </c>
    </row>
    <row r="26" spans="1:19" ht="27" customHeight="1" x14ac:dyDescent="0.45">
      <c r="A26" s="67">
        <v>24</v>
      </c>
      <c r="B26" s="65"/>
      <c r="C26" s="77"/>
      <c r="D26" s="83" t="s">
        <v>40</v>
      </c>
      <c r="E26" s="84" t="s">
        <v>41</v>
      </c>
      <c r="F26" s="90" t="s">
        <v>42</v>
      </c>
      <c r="G26" s="86" t="s">
        <v>69</v>
      </c>
      <c r="H26" s="87" t="s">
        <v>3</v>
      </c>
      <c r="I26" s="88">
        <v>0.4022</v>
      </c>
      <c r="J26" s="88">
        <v>0.37380000000000002</v>
      </c>
      <c r="K26" s="88">
        <v>0.72</v>
      </c>
      <c r="L26" s="88">
        <v>0.46939999999999998</v>
      </c>
      <c r="M26" s="88">
        <v>0.67</v>
      </c>
      <c r="N26" s="88">
        <v>0.56330000000000002</v>
      </c>
      <c r="O26" s="88">
        <f t="shared" si="0"/>
        <v>3.1987000000000001</v>
      </c>
      <c r="P26" s="89">
        <v>45905</v>
      </c>
      <c r="Q26" s="89">
        <v>46180</v>
      </c>
      <c r="R26" s="89">
        <v>46186</v>
      </c>
      <c r="S26" s="89">
        <v>46193</v>
      </c>
    </row>
    <row r="27" spans="1:19" ht="27" customHeight="1" x14ac:dyDescent="0.45">
      <c r="A27" s="64">
        <v>25</v>
      </c>
      <c r="B27" s="65"/>
      <c r="C27" s="66"/>
      <c r="D27" s="83" t="s">
        <v>8</v>
      </c>
      <c r="E27" s="83" t="s">
        <v>9</v>
      </c>
      <c r="F27" s="90" t="s">
        <v>10</v>
      </c>
      <c r="G27" s="91" t="s">
        <v>61</v>
      </c>
      <c r="H27" s="87" t="s">
        <v>11</v>
      </c>
      <c r="I27" s="88">
        <v>0.4703</v>
      </c>
      <c r="J27" s="88">
        <v>0.40899999999999997</v>
      </c>
      <c r="K27" s="88">
        <v>0.84</v>
      </c>
      <c r="L27" s="88">
        <v>0.39169999999999999</v>
      </c>
      <c r="M27" s="88">
        <v>0.63</v>
      </c>
      <c r="N27" s="88">
        <v>0.44669999999999999</v>
      </c>
      <c r="O27" s="88">
        <f t="shared" si="0"/>
        <v>3.1877</v>
      </c>
      <c r="P27" s="89">
        <v>45903</v>
      </c>
      <c r="Q27" s="89">
        <v>46180</v>
      </c>
      <c r="R27" s="89">
        <v>46186</v>
      </c>
      <c r="S27" s="89">
        <v>46193</v>
      </c>
    </row>
    <row r="28" spans="1:19" ht="27" customHeight="1" x14ac:dyDescent="0.45">
      <c r="A28" s="67">
        <v>26</v>
      </c>
      <c r="B28" s="68"/>
      <c r="C28" s="69"/>
      <c r="D28" s="93" t="s">
        <v>44</v>
      </c>
      <c r="E28" s="93" t="s">
        <v>45</v>
      </c>
      <c r="F28" s="95" t="s">
        <v>46</v>
      </c>
      <c r="G28" s="96" t="s">
        <v>46</v>
      </c>
      <c r="H28" s="97" t="s">
        <v>3</v>
      </c>
      <c r="I28" s="98">
        <v>0.47889999999999999</v>
      </c>
      <c r="J28" s="98">
        <v>0.40260000000000001</v>
      </c>
      <c r="K28" s="98">
        <v>0.56000000000000005</v>
      </c>
      <c r="L28" s="98">
        <v>0.47220000000000001</v>
      </c>
      <c r="M28" s="98">
        <v>0.61670000000000003</v>
      </c>
      <c r="N28" s="98">
        <v>0.52669999999999995</v>
      </c>
      <c r="O28" s="88">
        <f t="shared" si="0"/>
        <v>3.0571000000000002</v>
      </c>
      <c r="P28" s="99">
        <v>45912</v>
      </c>
      <c r="Q28" s="99">
        <v>46178</v>
      </c>
      <c r="R28" s="99">
        <v>46185</v>
      </c>
      <c r="S28" s="99">
        <v>46192</v>
      </c>
    </row>
    <row r="29" spans="1:19" ht="27" customHeight="1" x14ac:dyDescent="0.45">
      <c r="A29" s="64">
        <v>27</v>
      </c>
      <c r="B29" s="65"/>
      <c r="C29" s="66"/>
      <c r="D29" s="83" t="s">
        <v>26</v>
      </c>
      <c r="E29" s="84" t="s">
        <v>28</v>
      </c>
      <c r="F29" s="90" t="s">
        <v>27</v>
      </c>
      <c r="G29" s="86" t="s">
        <v>68</v>
      </c>
      <c r="H29" s="87" t="s">
        <v>3</v>
      </c>
      <c r="I29" s="88">
        <v>0.28970000000000001</v>
      </c>
      <c r="J29" s="88">
        <v>0.30990000000000001</v>
      </c>
      <c r="K29" s="88">
        <v>0.9</v>
      </c>
      <c r="L29" s="88">
        <v>0.38890000000000002</v>
      </c>
      <c r="M29" s="88">
        <v>0.53</v>
      </c>
      <c r="N29" s="88">
        <v>0.48330000000000001</v>
      </c>
      <c r="O29" s="88">
        <f t="shared" si="0"/>
        <v>2.9017999999999997</v>
      </c>
      <c r="P29" s="89">
        <v>45903</v>
      </c>
      <c r="Q29" s="89">
        <v>46180</v>
      </c>
      <c r="R29" s="89">
        <v>46186</v>
      </c>
      <c r="S29" s="89">
        <v>46193</v>
      </c>
    </row>
    <row r="30" spans="1:19" ht="27" customHeight="1" x14ac:dyDescent="0.45">
      <c r="A30" s="67">
        <v>28</v>
      </c>
      <c r="B30" s="65"/>
      <c r="C30" s="66"/>
      <c r="D30" s="83" t="s">
        <v>52</v>
      </c>
      <c r="E30" s="83" t="s">
        <v>54</v>
      </c>
      <c r="F30" s="90" t="s">
        <v>53</v>
      </c>
      <c r="G30" s="91" t="s">
        <v>64</v>
      </c>
      <c r="H30" s="87" t="s">
        <v>3</v>
      </c>
      <c r="I30" s="88">
        <v>0.38700000000000001</v>
      </c>
      <c r="J30" s="88">
        <v>0.34189999999999998</v>
      </c>
      <c r="K30" s="88">
        <v>0.82</v>
      </c>
      <c r="L30" s="88">
        <v>0.35830000000000001</v>
      </c>
      <c r="M30" s="88">
        <v>0.51</v>
      </c>
      <c r="N30" s="88">
        <v>0.41670000000000001</v>
      </c>
      <c r="O30" s="88">
        <f t="shared" si="0"/>
        <v>2.8339000000000003</v>
      </c>
      <c r="P30" s="89">
        <v>45974</v>
      </c>
      <c r="Q30" s="89">
        <v>46180</v>
      </c>
      <c r="R30" s="89">
        <v>46186</v>
      </c>
      <c r="S30" s="89">
        <v>46193</v>
      </c>
    </row>
    <row r="31" spans="1:19" ht="27" customHeight="1" x14ac:dyDescent="0.45">
      <c r="A31" s="64">
        <v>29</v>
      </c>
      <c r="B31" s="65"/>
      <c r="C31" s="79"/>
      <c r="D31" s="83" t="s">
        <v>29</v>
      </c>
      <c r="E31" s="84" t="s">
        <v>34</v>
      </c>
      <c r="F31" s="90" t="s">
        <v>35</v>
      </c>
      <c r="G31" s="86" t="s">
        <v>70</v>
      </c>
      <c r="H31" s="87" t="s">
        <v>3</v>
      </c>
      <c r="I31" s="88">
        <v>0.34489999999999998</v>
      </c>
      <c r="J31" s="88">
        <v>0.29709999999999998</v>
      </c>
      <c r="K31" s="88">
        <v>0.82</v>
      </c>
      <c r="L31" s="88">
        <v>0.19719999999999999</v>
      </c>
      <c r="M31" s="88">
        <v>0.50329999999999997</v>
      </c>
      <c r="N31" s="88">
        <v>0.39329999999999998</v>
      </c>
      <c r="O31" s="88">
        <f t="shared" si="0"/>
        <v>2.5557999999999996</v>
      </c>
      <c r="P31" s="89">
        <v>45902</v>
      </c>
      <c r="Q31" s="89">
        <v>46180</v>
      </c>
      <c r="R31" s="89">
        <v>46187</v>
      </c>
      <c r="S31" s="89">
        <v>46194</v>
      </c>
    </row>
    <row r="32" spans="1:19" ht="27" customHeight="1" x14ac:dyDescent="0.45">
      <c r="A32" s="67">
        <v>30</v>
      </c>
      <c r="B32" s="68"/>
      <c r="C32" s="80"/>
      <c r="D32" s="93" t="s">
        <v>18</v>
      </c>
      <c r="E32" s="94" t="s">
        <v>47</v>
      </c>
      <c r="F32" s="95" t="s">
        <v>37</v>
      </c>
      <c r="G32" s="96" t="s">
        <v>37</v>
      </c>
      <c r="H32" s="97" t="s">
        <v>3</v>
      </c>
      <c r="I32" s="98">
        <v>6.59E-2</v>
      </c>
      <c r="J32" s="98">
        <v>0.08</v>
      </c>
      <c r="K32" s="98">
        <v>0.54</v>
      </c>
      <c r="L32" s="98">
        <v>0.54169999999999996</v>
      </c>
      <c r="M32" s="98">
        <v>0.73</v>
      </c>
      <c r="N32" s="98">
        <v>0.50670000000000004</v>
      </c>
      <c r="O32" s="88">
        <f t="shared" si="0"/>
        <v>2.4643000000000002</v>
      </c>
      <c r="P32" s="99">
        <v>45926</v>
      </c>
      <c r="Q32" s="99">
        <v>46179</v>
      </c>
      <c r="R32" s="99">
        <v>46184</v>
      </c>
      <c r="S32" s="99">
        <v>46191</v>
      </c>
    </row>
    <row r="33" spans="1:19" ht="37.5" customHeight="1" x14ac:dyDescent="0.45">
      <c r="A33" s="64">
        <v>31</v>
      </c>
      <c r="B33" s="71"/>
      <c r="C33" s="81"/>
      <c r="D33" s="100" t="s">
        <v>20</v>
      </c>
      <c r="E33" s="101" t="s">
        <v>22</v>
      </c>
      <c r="F33" s="102" t="s">
        <v>21</v>
      </c>
      <c r="G33" s="103" t="s">
        <v>71</v>
      </c>
      <c r="H33" s="104" t="s">
        <v>4</v>
      </c>
      <c r="I33" s="105">
        <v>0.33950000000000002</v>
      </c>
      <c r="J33" s="105">
        <v>0.34820000000000001</v>
      </c>
      <c r="K33" s="105">
        <v>0.72</v>
      </c>
      <c r="L33" s="105">
        <v>0.28060000000000002</v>
      </c>
      <c r="M33" s="105">
        <v>0.39</v>
      </c>
      <c r="N33" s="105">
        <v>0.29670000000000002</v>
      </c>
      <c r="O33" s="88">
        <f t="shared" si="0"/>
        <v>2.375</v>
      </c>
      <c r="P33" s="108">
        <v>45902</v>
      </c>
      <c r="Q33" s="108">
        <v>46178</v>
      </c>
      <c r="R33" s="108">
        <v>46187</v>
      </c>
      <c r="S33" s="108">
        <v>46194</v>
      </c>
    </row>
    <row r="34" spans="1:19" ht="27" customHeight="1" x14ac:dyDescent="0.45">
      <c r="A34" s="67">
        <v>32</v>
      </c>
      <c r="B34" s="68"/>
      <c r="C34" s="70"/>
      <c r="D34" s="93" t="s">
        <v>79</v>
      </c>
      <c r="E34" s="94" t="s">
        <v>80</v>
      </c>
      <c r="F34" s="95"/>
      <c r="G34" s="96" t="s">
        <v>64</v>
      </c>
      <c r="H34" s="97" t="s">
        <v>3</v>
      </c>
      <c r="I34" s="98">
        <v>0.34699999999999998</v>
      </c>
      <c r="J34" s="98">
        <v>0.33860000000000001</v>
      </c>
      <c r="K34" s="98">
        <v>0.34</v>
      </c>
      <c r="L34" s="98">
        <v>0.30830000000000002</v>
      </c>
      <c r="M34" s="98">
        <v>0.47</v>
      </c>
      <c r="N34" s="98">
        <v>0.4133</v>
      </c>
      <c r="O34" s="88">
        <f t="shared" si="0"/>
        <v>2.2172000000000001</v>
      </c>
      <c r="P34" s="99">
        <v>46119</v>
      </c>
      <c r="Q34" s="99">
        <v>46178</v>
      </c>
      <c r="R34" s="99">
        <v>46185</v>
      </c>
      <c r="S34" s="99">
        <v>46192</v>
      </c>
    </row>
  </sheetData>
  <sortState xmlns:xlrd2="http://schemas.microsoft.com/office/spreadsheetml/2017/richdata2" ref="A3:S34">
    <sortCondition descending="1" ref="O3:O34"/>
  </sortState>
  <mergeCells count="2">
    <mergeCell ref="B2:D2"/>
    <mergeCell ref="A1:R1"/>
  </mergeCells>
  <phoneticPr fontId="1" type="noConversion"/>
  <conditionalFormatting sqref="A3:A34">
    <cfRule type="duplicateValues" priority="21"/>
  </conditionalFormatting>
  <conditionalFormatting sqref="E5">
    <cfRule type="duplicateValues" priority="12"/>
  </conditionalFormatting>
  <conditionalFormatting sqref="E17">
    <cfRule type="duplicateValues" priority="41"/>
  </conditionalFormatting>
  <conditionalFormatting sqref="E18">
    <cfRule type="duplicateValues" priority="40"/>
  </conditionalFormatting>
  <conditionalFormatting sqref="E19">
    <cfRule type="duplicateValues" priority="39"/>
  </conditionalFormatting>
  <conditionalFormatting sqref="E20:E21">
    <cfRule type="duplicateValues" priority="43"/>
  </conditionalFormatting>
  <conditionalFormatting sqref="E22">
    <cfRule type="duplicateValues" priority="35"/>
  </conditionalFormatting>
  <conditionalFormatting sqref="E23:E24">
    <cfRule type="duplicateValues" priority="45"/>
  </conditionalFormatting>
  <conditionalFormatting sqref="E25">
    <cfRule type="duplicateValues" priority="32"/>
  </conditionalFormatting>
  <conditionalFormatting sqref="E26">
    <cfRule type="duplicateValues" priority="30"/>
  </conditionalFormatting>
  <conditionalFormatting sqref="E27">
    <cfRule type="duplicateValues" priority="47"/>
  </conditionalFormatting>
  <conditionalFormatting sqref="E28">
    <cfRule type="duplicateValues" priority="49"/>
  </conditionalFormatting>
  <conditionalFormatting sqref="E29">
    <cfRule type="duplicateValues" priority="50"/>
  </conditionalFormatting>
  <conditionalFormatting sqref="E30">
    <cfRule type="duplicateValues" priority="28"/>
  </conditionalFormatting>
  <conditionalFormatting sqref="E31 E2:E4 E6:E16">
    <cfRule type="duplicateValues" priority="42"/>
  </conditionalFormatting>
  <conditionalFormatting sqref="E32">
    <cfRule type="duplicateValues" priority="9"/>
  </conditionalFormatting>
  <conditionalFormatting sqref="E33">
    <cfRule type="duplicateValues" priority="7"/>
  </conditionalFormatting>
  <conditionalFormatting sqref="E34">
    <cfRule type="duplicateValues" priority="5"/>
  </conditionalFormatting>
  <conditionalFormatting sqref="G5">
    <cfRule type="duplicateValues" priority="13"/>
  </conditionalFormatting>
  <conditionalFormatting sqref="G17">
    <cfRule type="duplicateValues" priority="38"/>
  </conditionalFormatting>
  <conditionalFormatting sqref="G18">
    <cfRule type="duplicateValues" priority="37"/>
  </conditionalFormatting>
  <conditionalFormatting sqref="G19">
    <cfRule type="duplicateValues" priority="36"/>
  </conditionalFormatting>
  <conditionalFormatting sqref="G20:G21">
    <cfRule type="duplicateValues" priority="44"/>
  </conditionalFormatting>
  <conditionalFormatting sqref="G22">
    <cfRule type="duplicateValues" priority="34"/>
  </conditionalFormatting>
  <conditionalFormatting sqref="G23:G24">
    <cfRule type="duplicateValues" priority="46"/>
  </conditionalFormatting>
  <conditionalFormatting sqref="G25">
    <cfRule type="duplicateValues" priority="33"/>
  </conditionalFormatting>
  <conditionalFormatting sqref="G26">
    <cfRule type="duplicateValues" priority="31"/>
  </conditionalFormatting>
  <conditionalFormatting sqref="G27">
    <cfRule type="duplicateValues" priority="48"/>
  </conditionalFormatting>
  <conditionalFormatting sqref="G28">
    <cfRule type="duplicateValues" priority="29"/>
  </conditionalFormatting>
  <conditionalFormatting sqref="G29">
    <cfRule type="duplicateValues" priority="51"/>
  </conditionalFormatting>
  <conditionalFormatting sqref="G30">
    <cfRule type="duplicateValues" priority="27"/>
  </conditionalFormatting>
  <conditionalFormatting sqref="G31 G3:G4 G6:G16">
    <cfRule type="duplicateValues" priority="52"/>
  </conditionalFormatting>
  <conditionalFormatting sqref="G32">
    <cfRule type="duplicateValues" priority="10"/>
  </conditionalFormatting>
  <conditionalFormatting sqref="G33">
    <cfRule type="duplicateValues" priority="8"/>
  </conditionalFormatting>
  <conditionalFormatting sqref="G34">
    <cfRule type="duplicateValues" priority="6"/>
  </conditionalFormatting>
  <conditionalFormatting sqref="I3:P34">
    <cfRule type="cellIs" dxfId="1" priority="1" operator="lessThan">
      <formula>0.6</formula>
    </cfRule>
  </conditionalFormatting>
  <conditionalFormatting sqref="Q3:S31">
    <cfRule type="cellIs" dxfId="0" priority="11" operator="lessThan">
      <formula>0.6</formula>
    </cfRule>
  </conditionalFormatting>
  <printOptions horizontalCentered="1" verticalCentered="1"/>
  <pageMargins left="0.23622047244094488" right="0.23622047244094488" top="0.15748031496062992" bottom="0.15748031496062992" header="0.31496062992125984" footer="0.31496062992125984"/>
  <pageSetup paperSize="9" scale="56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692BAB3C3D464ABB612B3D62054762" ma:contentTypeVersion="12" ma:contentTypeDescription="Create a new document." ma:contentTypeScope="" ma:versionID="b688041a9a06ab6841dad5c8bf12d228">
  <xsd:schema xmlns:xsd="http://www.w3.org/2001/XMLSchema" xmlns:xs="http://www.w3.org/2001/XMLSchema" xmlns:p="http://schemas.microsoft.com/office/2006/metadata/properties" xmlns:ns2="fedb64f7-7569-41fa-b1e0-8d6dd9039745" xmlns:ns3="4380a0c6-8601-418b-90b8-c6641174a43f" targetNamespace="http://schemas.microsoft.com/office/2006/metadata/properties" ma:root="true" ma:fieldsID="d082f745d5ab82fec9ebe61fee9593da" ns2:_="" ns3:_="">
    <xsd:import namespace="fedb64f7-7569-41fa-b1e0-8d6dd9039745"/>
    <xsd:import namespace="4380a0c6-8601-418b-90b8-c6641174a4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db64f7-7569-41fa-b1e0-8d6dd90397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33bc2c1c-8cd2-4d33-9e18-808830d10f7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80a0c6-8601-418b-90b8-c6641174a43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a45263d-e119-468a-a3ca-5b11d205cd1e}" ma:internalName="TaxCatchAll" ma:showField="CatchAllData" ma:web="4380a0c6-8601-418b-90b8-c6641174a4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380a0c6-8601-418b-90b8-c6641174a43f" xsi:nil="true"/>
    <lcf76f155ced4ddcb4097134ff3c332f xmlns="fedb64f7-7569-41fa-b1e0-8d6dd903974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13435E4-95CE-4B0F-8747-58FA3F2337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db64f7-7569-41fa-b1e0-8d6dd9039745"/>
    <ds:schemaRef ds:uri="4380a0c6-8601-418b-90b8-c6641174a4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A00E7AA-F2C7-4AA9-85D2-AE2EF4027B0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4ABF185-8335-4DA7-8BFF-639E3AFE949B}">
  <ds:schemaRefs>
    <ds:schemaRef ds:uri="http://schemas.microsoft.com/office/2006/metadata/properties"/>
    <ds:schemaRef ds:uri="http://schemas.microsoft.com/office/infopath/2007/PartnerControls"/>
    <ds:schemaRef ds:uri="4380a0c6-8601-418b-90b8-c6641174a43f"/>
    <ds:schemaRef ds:uri="fedb64f7-7569-41fa-b1e0-8d6dd903974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8</vt:i4>
      </vt:variant>
      <vt:variant>
        <vt:lpstr>具名範圍</vt:lpstr>
      </vt:variant>
      <vt:variant>
        <vt:i4>8</vt:i4>
      </vt:variant>
    </vt:vector>
  </HeadingPairs>
  <TitlesOfParts>
    <vt:vector size="16" baseType="lpstr">
      <vt:lpstr>小</vt:lpstr>
      <vt:lpstr>大</vt:lpstr>
      <vt:lpstr>部會出題 (全) V3</vt:lpstr>
      <vt:lpstr>部會出題 (全) V2</vt:lpstr>
      <vt:lpstr>部會出題 (全)</vt:lpstr>
      <vt:lpstr>部會出題(基礎評測指標)</vt:lpstr>
      <vt:lpstr>部會出題 (陸委會)</vt:lpstr>
      <vt:lpstr>部會出題 (金管會)</vt:lpstr>
      <vt:lpstr>'部會出題 (全)'!Print_Area</vt:lpstr>
      <vt:lpstr>'部會出題 (全) V2'!Print_Area</vt:lpstr>
      <vt:lpstr>'部會出題 (全) V3'!Print_Area</vt:lpstr>
      <vt:lpstr>'部會出題 (金管會)'!Print_Area</vt:lpstr>
      <vt:lpstr>'部會出題 (陸委會)'!Print_Area</vt:lpstr>
      <vt:lpstr>'部會出題(基礎評測指標)'!Print_Area</vt:lpstr>
      <vt:lpstr>'部會出題 (全) V2'!Print_Titles</vt:lpstr>
      <vt:lpstr>'部會出題 (全) V3'!Print_Titles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林明瑜</dc:creator>
  <cp:keywords/>
  <dc:description/>
  <cp:lastModifiedBy>蔡淑瑜</cp:lastModifiedBy>
  <cp:revision/>
  <cp:lastPrinted>2026-07-29T01:59:04Z</cp:lastPrinted>
  <dcterms:created xsi:type="dcterms:W3CDTF">2025-01-24T06:45:56Z</dcterms:created>
  <dcterms:modified xsi:type="dcterms:W3CDTF">2026-08-04T09:55:59Z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0x01010097692BAB3C3D464ABB612B3D62054762</vt:lpwstr>
  </property>
  <property fmtid="{D5CDD505-2E9C-101B-9397-08002B2CF9AE}" pid="3" name="MediaServiceImageTags">
    <vt:lpwstr/>
  </property>
</Properties>
</file>