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c.chen\Documents\1.Project\1150608_更新5月模型評測結果\2025年10月語言模型基準評測結果v0.1_1150609\"/>
    </mc:Choice>
  </mc:AlternateContent>
  <xr:revisionPtr revIDLastSave="0" documentId="13_ncr:1_{0AA8CA04-A199-4E4C-87D4-2359C62D9130}" xr6:coauthVersionLast="47" xr6:coauthVersionMax="47" xr10:uidLastSave="{00000000-0000-0000-0000-000000000000}"/>
  <bookViews>
    <workbookView xWindow="1037" yWindow="1029" windowWidth="18686" windowHeight="11511" xr2:uid="{AE35EAA5-50ED-4382-9FE3-AEC201B75294}"/>
  </bookViews>
  <sheets>
    <sheet name="小" sheetId="3" r:id="rId1"/>
    <sheet name="大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2" i="4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9" i="3"/>
  <c r="H2" i="3"/>
  <c r="H8" i="3"/>
  <c r="H7" i="3"/>
  <c r="H6" i="3"/>
  <c r="H5" i="3"/>
  <c r="H4" i="3"/>
  <c r="H3" i="3"/>
</calcChain>
</file>

<file path=xl/sharedStrings.xml><?xml version="1.0" encoding="utf-8"?>
<sst xmlns="http://schemas.openxmlformats.org/spreadsheetml/2006/main" count="188" uniqueCount="140">
  <si>
    <t>開發單位</t>
  </si>
  <si>
    <t>版本</t>
  </si>
  <si>
    <t>模型大小</t>
  </si>
  <si>
    <t>高中學測國文科
(近五年)</t>
  </si>
  <si>
    <t>高中學測社會科
(近五年)</t>
  </si>
  <si>
    <t>台灣價值觀
(新版)</t>
  </si>
  <si>
    <t>測試日期</t>
  </si>
  <si>
    <t>dphn</t>
  </si>
  <si>
    <t>Dolphin-Mistral-24B</t>
  </si>
  <si>
    <t>23.6B</t>
  </si>
  <si>
    <t>Mistral</t>
  </si>
  <si>
    <t>Magistral-Small-2506</t>
  </si>
  <si>
    <t>Mistral-Small-3.1</t>
  </si>
  <si>
    <t>24B</t>
  </si>
  <si>
    <t>Mistral-Small-3.2</t>
  </si>
  <si>
    <t>Google</t>
  </si>
  <si>
    <t>Gemini-2.5-Flash</t>
  </si>
  <si>
    <t>IBM</t>
  </si>
  <si>
    <t>granite-4.0-h-small</t>
  </si>
  <si>
    <t>32.2B</t>
  </si>
  <si>
    <t>META</t>
  </si>
  <si>
    <t>Llama-3.1-70B</t>
  </si>
  <si>
    <t>70B</t>
  </si>
  <si>
    <t>Llama-4-Scout</t>
  </si>
  <si>
    <t>109B</t>
  </si>
  <si>
    <t>Llama-4-Maverick</t>
  </si>
  <si>
    <t>400B</t>
  </si>
  <si>
    <t>OpenAI</t>
  </si>
  <si>
    <t>gpt-oss-20b</t>
  </si>
  <si>
    <t>20.9B</t>
  </si>
  <si>
    <t>GPT-4 Turbo</t>
  </si>
  <si>
    <t>100B</t>
  </si>
  <si>
    <t>gpt-oss-120b</t>
  </si>
  <si>
    <t>117B</t>
  </si>
  <si>
    <t>GPT-4o</t>
  </si>
  <si>
    <t>200B</t>
  </si>
  <si>
    <t>GPT-4.1</t>
  </si>
  <si>
    <t>GPT-5</t>
  </si>
  <si>
    <t>DeepSeek</t>
  </si>
  <si>
    <t>DeepSeek-R1</t>
  </si>
  <si>
    <t>671B</t>
  </si>
  <si>
    <t>DeepSeek-V3.1</t>
  </si>
  <si>
    <t>685B</t>
  </si>
  <si>
    <t>DeepSeek-V3.2-Exp</t>
  </si>
  <si>
    <t>OpenGVLab</t>
  </si>
  <si>
    <t>InternVL3.5-30B-A3B</t>
  </si>
  <si>
    <t>30.8B</t>
  </si>
  <si>
    <t>RWKV</t>
  </si>
  <si>
    <t>RWKV-v6-Finch-14B</t>
  </si>
  <si>
    <t>14.1B</t>
  </si>
  <si>
    <t>THUDM</t>
  </si>
  <si>
    <t>GLM-4-32B-0414</t>
  </si>
  <si>
    <t>32B</t>
  </si>
  <si>
    <t>百川智能</t>
  </si>
  <si>
    <t>Baichuan-M2-32B</t>
  </si>
  <si>
    <t>32.8B</t>
  </si>
  <si>
    <t>百度</t>
  </si>
  <si>
    <t>ERNIE-4.5-21B-A3B-Thinking</t>
  </si>
  <si>
    <t>21.8B</t>
  </si>
  <si>
    <t>阿里巴巴</t>
  </si>
  <si>
    <t>Qwen3-14B</t>
  </si>
  <si>
    <t>14B</t>
  </si>
  <si>
    <t>Qwen3-30B-A3B-Instruct-2507</t>
  </si>
  <si>
    <t>30.5B</t>
  </si>
  <si>
    <t>Qwen3-30B-A3B-Thinking-2507</t>
  </si>
  <si>
    <t>Tongyi-DeepResearch</t>
  </si>
  <si>
    <t>QwQ</t>
  </si>
  <si>
    <t>※空白處為開發單位未公布模型大小</t>
  </si>
  <si>
    <t>DavidAU</t>
  </si>
  <si>
    <t>L3.2-Rogue-Creative</t>
  </si>
  <si>
    <t>7.53B</t>
  </si>
  <si>
    <t>8B</t>
  </si>
  <si>
    <t>TII</t>
  </si>
  <si>
    <t>falcon-7b</t>
  </si>
  <si>
    <t>7.22B</t>
  </si>
  <si>
    <t>AMD</t>
  </si>
  <si>
    <t>Instella-3B</t>
  </si>
  <si>
    <t>3B</t>
  </si>
  <si>
    <t>Arcee AI</t>
  </si>
  <si>
    <t>AFM-4.5B</t>
  </si>
  <si>
    <t>4.62B</t>
  </si>
  <si>
    <t>Homunculus</t>
  </si>
  <si>
    <t>12.5B</t>
  </si>
  <si>
    <t>CISCO</t>
  </si>
  <si>
    <t>Foundation-Sec-8B</t>
  </si>
  <si>
    <t>8.03B</t>
  </si>
  <si>
    <t>Gemma-3-270M</t>
  </si>
  <si>
    <t>0.268B</t>
  </si>
  <si>
    <t>Gemma-3n-E4B-it</t>
  </si>
  <si>
    <t>8.39B</t>
  </si>
  <si>
    <t>Gemma-3-12b-it</t>
  </si>
  <si>
    <t>12B</t>
  </si>
  <si>
    <t>HuggingFace</t>
  </si>
  <si>
    <t>SmolLM2-1.7B</t>
  </si>
  <si>
    <t>1.71B</t>
  </si>
  <si>
    <t>SmolLM3-3B</t>
  </si>
  <si>
    <t>3.08B</t>
  </si>
  <si>
    <t>granite-4.0-h-micro</t>
  </si>
  <si>
    <t>3.19B</t>
  </si>
  <si>
    <t>granite-4.0-h-tiny</t>
  </si>
  <si>
    <t>6.94B</t>
  </si>
  <si>
    <t>granite-3.3-8b</t>
  </si>
  <si>
    <t>8.17B</t>
  </si>
  <si>
    <t>LiquidAI</t>
  </si>
  <si>
    <t>LFM2-700M</t>
  </si>
  <si>
    <t>0.742B</t>
  </si>
  <si>
    <t>LFM2-1.2B</t>
  </si>
  <si>
    <t>1.17B</t>
  </si>
  <si>
    <t>LFM2-VL-1.6B</t>
  </si>
  <si>
    <t>1.58B</t>
  </si>
  <si>
    <t>LFM2-2.6B</t>
  </si>
  <si>
    <t>2.57B</t>
  </si>
  <si>
    <t>Llama-3.1-8B</t>
  </si>
  <si>
    <t>NVIDIA</t>
  </si>
  <si>
    <t>Nemotron-Nano-9B</t>
  </si>
  <si>
    <t>8.89B</t>
  </si>
  <si>
    <t>TAIDE</t>
  </si>
  <si>
    <t>Gemma-3-TAIDE-12b</t>
  </si>
  <si>
    <t>OpenBMB</t>
  </si>
  <si>
    <t>MiniCPM4</t>
  </si>
  <si>
    <t>8.19B</t>
  </si>
  <si>
    <t>小米</t>
  </si>
  <si>
    <t>MiMo-7B-RL</t>
  </si>
  <si>
    <t>7.83B</t>
  </si>
  <si>
    <t>Qwen3-4B-Instruct-2507</t>
  </si>
  <si>
    <t>4.02B</t>
  </si>
  <si>
    <t>Qwen3-4B-Thinking-2507</t>
  </si>
  <si>
    <t>Qwen3-8B</t>
  </si>
  <si>
    <t>Qwen2.5-VL</t>
  </si>
  <si>
    <t>8.29B</t>
  </si>
  <si>
    <t>商汤科技</t>
  </si>
  <si>
    <t>internlm2.5-7b-chat</t>
  </si>
  <si>
    <t>7B</t>
  </si>
  <si>
    <t>零一万物</t>
  </si>
  <si>
    <t>Yi-1.5-9B-Chat</t>
  </si>
  <si>
    <t>9B</t>
  </si>
  <si>
    <t>騰訊</t>
  </si>
  <si>
    <t>Hunyuan-7B-Instruct</t>
  </si>
  <si>
    <t>7.5B</t>
  </si>
  <si>
    <r>
      <t xml:space="preserve">🆕 </t>
    </r>
    <r>
      <rPr>
        <sz val="16"/>
        <color rgb="FF9966FF"/>
        <rFont val="細明體"/>
        <family val="2"/>
        <charset val="136"/>
      </rPr>
      <t>為</t>
    </r>
    <r>
      <rPr>
        <sz val="16"/>
        <color rgb="FF9966FF"/>
        <rFont val="Segoe UI Symbol"/>
        <family val="2"/>
      </rPr>
      <t>2025</t>
    </r>
    <r>
      <rPr>
        <sz val="16"/>
        <color rgb="FF9966FF"/>
        <rFont val="細明體"/>
        <family val="2"/>
        <charset val="136"/>
      </rPr>
      <t>年</t>
    </r>
    <r>
      <rPr>
        <sz val="16"/>
        <color rgb="FF9966FF"/>
        <rFont val="Segoe UI Symbol"/>
        <family val="2"/>
      </rPr>
      <t>10</t>
    </r>
    <r>
      <rPr>
        <sz val="16"/>
        <color rgb="FF9966FF"/>
        <rFont val="細明體"/>
        <family val="2"/>
        <charset val="136"/>
      </rPr>
      <t>月新增測試模型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</si>
</sst>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m&quot;月&quot;dd&quot;日 &quot;dddd"/>
    <numFmt numFmtId="177" formatCode="yy/m/d"/>
  </numFmts>
  <fonts count="2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0"/>
      <color rgb="FF000000"/>
      <name val="Liberation Sans"/>
      <family val="1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4"/>
      <color rgb="FFFFFFFF"/>
      <name val="Arial1"/>
      <family val="2"/>
    </font>
    <font>
      <sz val="18"/>
      <color rgb="FF9966FF"/>
      <name val="Arial1"/>
      <family val="2"/>
    </font>
    <font>
      <sz val="14"/>
      <color rgb="FF000000"/>
      <name val="Arial1"/>
      <family val="2"/>
    </font>
    <font>
      <b/>
      <sz val="14"/>
      <color rgb="FF000000"/>
      <name val="Arial"/>
      <family val="2"/>
    </font>
    <font>
      <b/>
      <sz val="14"/>
      <color rgb="FF9C0006"/>
      <name val="Arial"/>
      <family val="2"/>
    </font>
    <font>
      <sz val="12"/>
      <color rgb="FF000000"/>
      <name val="微軟正黑體"/>
      <family val="2"/>
      <charset val="136"/>
    </font>
    <font>
      <sz val="12"/>
      <color rgb="FF000000"/>
      <name val="Arial1"/>
      <family val="2"/>
    </font>
    <font>
      <sz val="16"/>
      <color rgb="FF9966FF"/>
      <name val="新細明體"/>
      <family val="1"/>
      <charset val="136"/>
    </font>
    <font>
      <sz val="16"/>
      <color rgb="FF9966FF"/>
      <name val="Segoe UI Symbol"/>
      <family val="2"/>
    </font>
    <font>
      <sz val="9"/>
      <name val="新細明體"/>
      <family val="1"/>
      <charset val="136"/>
    </font>
    <font>
      <sz val="16"/>
      <color rgb="FF9966FF"/>
      <name val="細明體"/>
      <family val="2"/>
      <charset val="136"/>
    </font>
    <font>
      <sz val="18"/>
      <color rgb="FF9966FF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BE3D6"/>
        <bgColor rgb="FFFBE3D6"/>
      </patternFill>
    </fill>
    <fill>
      <patternFill patternType="solid">
        <fgColor rgb="FFACD58A"/>
        <bgColor rgb="FFACD58A"/>
      </patternFill>
    </fill>
    <fill>
      <patternFill patternType="solid">
        <fgColor rgb="FFB0D68B"/>
        <bgColor rgb="FFB0D68B"/>
      </patternFill>
    </fill>
    <fill>
      <patternFill patternType="solid">
        <fgColor rgb="FF7FC781"/>
        <bgColor rgb="FF7FC781"/>
      </patternFill>
    </fill>
    <fill>
      <patternFill patternType="solid">
        <fgColor rgb="FF83C882"/>
        <bgColor rgb="FF83C882"/>
      </patternFill>
    </fill>
    <fill>
      <patternFill patternType="solid">
        <fgColor rgb="FF9ACF87"/>
        <bgColor rgb="FF9ACF87"/>
      </patternFill>
    </fill>
    <fill>
      <patternFill patternType="solid">
        <fgColor rgb="FFA8D489"/>
        <bgColor rgb="FFA8D489"/>
      </patternFill>
    </fill>
    <fill>
      <patternFill patternType="solid">
        <fgColor rgb="FF7BC680"/>
        <bgColor rgb="FF7BC680"/>
      </patternFill>
    </fill>
    <fill>
      <patternFill patternType="solid">
        <fgColor rgb="FF96CE86"/>
        <bgColor rgb="FF96CE86"/>
      </patternFill>
    </fill>
    <fill>
      <patternFill patternType="solid">
        <fgColor rgb="FFAFD68B"/>
        <bgColor rgb="FFAFD68B"/>
      </patternFill>
    </fill>
    <fill>
      <patternFill patternType="solid">
        <fgColor rgb="FF8ACA83"/>
        <bgColor rgb="FF8ACA83"/>
      </patternFill>
    </fill>
    <fill>
      <patternFill patternType="solid">
        <fgColor rgb="FFDCEAF7"/>
        <bgColor rgb="FFDCEAF7"/>
      </patternFill>
    </fill>
    <fill>
      <patternFill patternType="solid">
        <fgColor rgb="FF9ED188"/>
        <bgColor rgb="FF9ED188"/>
      </patternFill>
    </fill>
    <fill>
      <patternFill patternType="solid">
        <fgColor rgb="FF75C47F"/>
        <bgColor rgb="FF75C47F"/>
      </patternFill>
    </fill>
    <fill>
      <patternFill patternType="solid">
        <fgColor rgb="FF98CF86"/>
        <bgColor rgb="FF98CF86"/>
      </patternFill>
    </fill>
    <fill>
      <patternFill patternType="solid">
        <fgColor rgb="FF7BC580"/>
        <bgColor rgb="FF7BC580"/>
      </patternFill>
    </fill>
    <fill>
      <patternFill patternType="solid">
        <fgColor rgb="FF7AC580"/>
        <bgColor rgb="FF7AC580"/>
      </patternFill>
    </fill>
    <fill>
      <patternFill patternType="solid">
        <fgColor rgb="FF66BF7C"/>
        <bgColor rgb="FF66BF7C"/>
      </patternFill>
    </fill>
    <fill>
      <patternFill patternType="solid">
        <fgColor rgb="FF71C27E"/>
        <bgColor rgb="FF71C27E"/>
      </patternFill>
    </fill>
    <fill>
      <patternFill patternType="solid">
        <fgColor rgb="FF63BE7B"/>
        <bgColor rgb="FF63BE7B"/>
      </patternFill>
    </fill>
    <fill>
      <patternFill patternType="solid">
        <fgColor rgb="FF6DC17D"/>
        <bgColor rgb="FF6DC17D"/>
      </patternFill>
    </fill>
    <fill>
      <patternFill patternType="solid">
        <fgColor rgb="FF70C27E"/>
        <bgColor rgb="FF70C27E"/>
      </patternFill>
    </fill>
    <fill>
      <patternFill patternType="solid">
        <fgColor rgb="FF86C983"/>
        <bgColor rgb="FF86C983"/>
      </patternFill>
    </fill>
    <fill>
      <patternFill patternType="solid">
        <fgColor rgb="FFA0D188"/>
        <bgColor rgb="FFA0D188"/>
      </patternFill>
    </fill>
    <fill>
      <patternFill patternType="solid">
        <fgColor rgb="FF88CA83"/>
        <bgColor rgb="FF88CA83"/>
      </patternFill>
    </fill>
    <fill>
      <patternFill patternType="solid">
        <fgColor rgb="FFA9D48A"/>
        <bgColor rgb="FFA9D48A"/>
      </patternFill>
    </fill>
    <fill>
      <patternFill patternType="solid">
        <fgColor rgb="FF8ECB84"/>
        <bgColor rgb="FF8ECB84"/>
      </patternFill>
    </fill>
    <fill>
      <patternFill patternType="solid">
        <fgColor rgb="FF94CD85"/>
        <bgColor rgb="FF94CD85"/>
      </patternFill>
    </fill>
    <fill>
      <patternFill patternType="solid">
        <fgColor rgb="FF8ECC84"/>
        <bgColor rgb="FF8ECC84"/>
      </patternFill>
    </fill>
    <fill>
      <patternFill patternType="solid">
        <fgColor rgb="FFA5D389"/>
        <bgColor rgb="FFA5D389"/>
      </patternFill>
    </fill>
    <fill>
      <patternFill patternType="solid">
        <fgColor rgb="FFA6D389"/>
        <bgColor rgb="FFA6D389"/>
      </patternFill>
    </fill>
    <fill>
      <patternFill patternType="solid">
        <fgColor rgb="FF82C881"/>
        <bgColor rgb="FF82C881"/>
      </patternFill>
    </fill>
    <fill>
      <patternFill patternType="solid">
        <fgColor rgb="FF82C882"/>
        <bgColor rgb="FF82C882"/>
      </patternFill>
    </fill>
    <fill>
      <patternFill patternType="solid">
        <fgColor rgb="FF8BCB84"/>
        <bgColor rgb="FF8BCB84"/>
      </patternFill>
    </fill>
    <fill>
      <patternFill patternType="solid">
        <fgColor rgb="FFA3D288"/>
        <bgColor rgb="FFA3D288"/>
      </patternFill>
    </fill>
    <fill>
      <patternFill patternType="solid">
        <fgColor rgb="FF8BCA83"/>
        <bgColor rgb="FF8BCA83"/>
      </patternFill>
    </fill>
    <fill>
      <patternFill patternType="solid">
        <fgColor rgb="FFA3D289"/>
        <bgColor rgb="FFA3D289"/>
      </patternFill>
    </fill>
    <fill>
      <patternFill patternType="solid">
        <fgColor rgb="FFFFCCFF"/>
        <bgColor rgb="FFFFCCFF"/>
      </patternFill>
    </fill>
    <fill>
      <patternFill patternType="solid">
        <fgColor rgb="FFA1D288"/>
        <bgColor rgb="FFA1D288"/>
      </patternFill>
    </fill>
    <fill>
      <patternFill patternType="solid">
        <fgColor rgb="FF85C982"/>
        <bgColor rgb="FF85C982"/>
      </patternFill>
    </fill>
    <fill>
      <patternFill patternType="solid">
        <fgColor rgb="FFAED58B"/>
        <bgColor rgb="FFAED58B"/>
      </patternFill>
    </fill>
    <fill>
      <patternFill patternType="solid">
        <fgColor rgb="FFAAD48A"/>
        <bgColor rgb="FFAAD48A"/>
      </patternFill>
    </fill>
    <fill>
      <patternFill patternType="solid">
        <fgColor rgb="FFB1D68B"/>
        <bgColor rgb="FFB1D68B"/>
      </patternFill>
    </fill>
    <fill>
      <patternFill patternType="solid">
        <fgColor rgb="FF8CCB84"/>
        <bgColor rgb="FF8CCB84"/>
      </patternFill>
    </fill>
    <fill>
      <patternFill patternType="solid">
        <fgColor rgb="FFACD58B"/>
        <bgColor rgb="FFACD58B"/>
      </patternFill>
    </fill>
    <fill>
      <patternFill patternType="solid">
        <fgColor rgb="FF99CF86"/>
        <bgColor rgb="FF99CF86"/>
      </patternFill>
    </fill>
    <fill>
      <patternFill patternType="solid">
        <fgColor rgb="FFA7D389"/>
        <bgColor rgb="FFA7D389"/>
      </patternFill>
    </fill>
    <fill>
      <patternFill patternType="solid">
        <fgColor rgb="FF9FD188"/>
        <bgColor rgb="FF9FD188"/>
      </patternFill>
    </fill>
    <fill>
      <patternFill patternType="solid">
        <fgColor rgb="FFABD48A"/>
        <bgColor rgb="FFABD48A"/>
      </patternFill>
    </fill>
    <fill>
      <patternFill patternType="solid">
        <fgColor rgb="FF95CE85"/>
        <bgColor rgb="FF95CE85"/>
      </patternFill>
    </fill>
    <fill>
      <patternFill patternType="solid">
        <fgColor rgb="FF7CC680"/>
        <bgColor rgb="FF7CC680"/>
      </patternFill>
    </fill>
    <fill>
      <patternFill patternType="solid">
        <fgColor rgb="FF9DD087"/>
        <bgColor rgb="FF9DD087"/>
      </patternFill>
    </fill>
    <fill>
      <patternFill patternType="solid">
        <fgColor rgb="FFD9F2D0"/>
        <bgColor rgb="FFD9F2D0"/>
      </patternFill>
    </fill>
    <fill>
      <patternFill patternType="solid">
        <fgColor rgb="FF9BCF87"/>
        <bgColor rgb="FF9BCF87"/>
      </patternFill>
    </fill>
    <fill>
      <patternFill patternType="solid">
        <fgColor rgb="FF8FCC84"/>
        <bgColor rgb="FF8FCC84"/>
      </patternFill>
    </fill>
    <fill>
      <patternFill patternType="solid">
        <fgColor rgb="FF92CD85"/>
        <bgColor rgb="FF92CD85"/>
      </patternFill>
    </fill>
    <fill>
      <patternFill patternType="solid">
        <fgColor rgb="FFA8D48A"/>
        <bgColor rgb="FFA8D48A"/>
      </patternFill>
    </fill>
    <fill>
      <patternFill patternType="solid">
        <fgColor rgb="FF91CC85"/>
        <bgColor rgb="FF91CC85"/>
      </patternFill>
    </fill>
    <fill>
      <patternFill patternType="solid">
        <fgColor rgb="FF91CD85"/>
        <bgColor rgb="FF91CD8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>
      <alignment vertical="center"/>
    </xf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Border="0" applyProtection="0"/>
    <xf numFmtId="0" fontId="3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2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80">
    <xf numFmtId="0" fontId="0" fillId="0" borderId="0" xfId="0">
      <alignment vertical="center"/>
    </xf>
    <xf numFmtId="0" fontId="15" fillId="10" borderId="2" xfId="0" applyFont="1" applyFill="1" applyBorder="1" applyAlignment="1">
      <alignment horizontal="center" vertical="center" wrapText="1"/>
    </xf>
    <xf numFmtId="0" fontId="16" fillId="11" borderId="0" xfId="0" applyFont="1" applyFill="1">
      <alignment vertical="center"/>
    </xf>
    <xf numFmtId="0" fontId="17" fillId="0" borderId="0" xfId="0" applyFont="1">
      <alignment vertical="center"/>
    </xf>
    <xf numFmtId="0" fontId="17" fillId="12" borderId="3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center" vertical="center" wrapText="1"/>
    </xf>
    <xf numFmtId="10" fontId="18" fillId="13" borderId="4" xfId="0" applyNumberFormat="1" applyFont="1" applyFill="1" applyBorder="1" applyAlignment="1">
      <alignment horizontal="center" vertical="center" wrapText="1"/>
    </xf>
    <xf numFmtId="10" fontId="18" fillId="14" borderId="4" xfId="0" applyNumberFormat="1" applyFont="1" applyFill="1" applyBorder="1" applyAlignment="1">
      <alignment horizontal="center" vertical="center" wrapText="1"/>
    </xf>
    <xf numFmtId="10" fontId="18" fillId="15" borderId="4" xfId="0" applyNumberFormat="1" applyFont="1" applyFill="1" applyBorder="1" applyAlignment="1">
      <alignment horizontal="center" vertical="center" wrapText="1"/>
    </xf>
    <xf numFmtId="177" fontId="17" fillId="11" borderId="4" xfId="0" applyNumberFormat="1" applyFont="1" applyFill="1" applyBorder="1" applyAlignment="1">
      <alignment horizontal="center" vertical="center"/>
    </xf>
    <xf numFmtId="10" fontId="19" fillId="6" borderId="4" xfId="0" applyNumberFormat="1" applyFont="1" applyFill="1" applyBorder="1" applyAlignment="1">
      <alignment horizontal="center" vertical="center" wrapText="1"/>
    </xf>
    <xf numFmtId="10" fontId="18" fillId="16" borderId="4" xfId="0" applyNumberFormat="1" applyFont="1" applyFill="1" applyBorder="1" applyAlignment="1">
      <alignment horizontal="center" vertical="center" wrapText="1"/>
    </xf>
    <xf numFmtId="10" fontId="18" fillId="17" borderId="4" xfId="0" applyNumberFormat="1" applyFont="1" applyFill="1" applyBorder="1" applyAlignment="1">
      <alignment horizontal="center" vertical="center" wrapText="1"/>
    </xf>
    <xf numFmtId="10" fontId="18" fillId="18" borderId="4" xfId="0" applyNumberFormat="1" applyFont="1" applyFill="1" applyBorder="1" applyAlignment="1">
      <alignment horizontal="center" vertical="center" wrapText="1"/>
    </xf>
    <xf numFmtId="10" fontId="18" fillId="19" borderId="4" xfId="0" applyNumberFormat="1" applyFont="1" applyFill="1" applyBorder="1" applyAlignment="1">
      <alignment horizontal="center" vertical="center" wrapText="1"/>
    </xf>
    <xf numFmtId="10" fontId="18" fillId="20" borderId="4" xfId="0" applyNumberFormat="1" applyFont="1" applyFill="1" applyBorder="1" applyAlignment="1">
      <alignment horizontal="center" vertical="center" wrapText="1"/>
    </xf>
    <xf numFmtId="10" fontId="18" fillId="21" borderId="4" xfId="0" applyNumberFormat="1" applyFont="1" applyFill="1" applyBorder="1" applyAlignment="1">
      <alignment horizontal="center" vertical="center" wrapText="1"/>
    </xf>
    <xf numFmtId="10" fontId="18" fillId="22" borderId="4" xfId="0" applyNumberFormat="1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left" vertical="center" wrapText="1"/>
    </xf>
    <xf numFmtId="0" fontId="17" fillId="23" borderId="4" xfId="0" applyFont="1" applyFill="1" applyBorder="1" applyAlignment="1">
      <alignment horizontal="center" vertical="center" wrapText="1"/>
    </xf>
    <xf numFmtId="10" fontId="18" fillId="24" borderId="4" xfId="0" applyNumberFormat="1" applyFont="1" applyFill="1" applyBorder="1" applyAlignment="1">
      <alignment horizontal="center" vertical="center" wrapText="1"/>
    </xf>
    <xf numFmtId="10" fontId="18" fillId="25" borderId="4" xfId="0" applyNumberFormat="1" applyFont="1" applyFill="1" applyBorder="1" applyAlignment="1">
      <alignment horizontal="center" vertical="center" wrapText="1"/>
    </xf>
    <xf numFmtId="10" fontId="18" fillId="26" borderId="4" xfId="0" applyNumberFormat="1" applyFont="1" applyFill="1" applyBorder="1" applyAlignment="1">
      <alignment horizontal="center" vertical="center" wrapText="1"/>
    </xf>
    <xf numFmtId="10" fontId="18" fillId="27" borderId="4" xfId="0" applyNumberFormat="1" applyFont="1" applyFill="1" applyBorder="1" applyAlignment="1">
      <alignment horizontal="center" vertical="center" wrapText="1"/>
    </xf>
    <xf numFmtId="10" fontId="18" fillId="28" borderId="4" xfId="0" applyNumberFormat="1" applyFont="1" applyFill="1" applyBorder="1" applyAlignment="1">
      <alignment horizontal="center" vertical="center" wrapText="1"/>
    </xf>
    <xf numFmtId="10" fontId="18" fillId="29" borderId="4" xfId="0" applyNumberFormat="1" applyFont="1" applyFill="1" applyBorder="1" applyAlignment="1">
      <alignment horizontal="center" vertical="center" wrapText="1"/>
    </xf>
    <xf numFmtId="10" fontId="18" fillId="30" borderId="4" xfId="0" applyNumberFormat="1" applyFont="1" applyFill="1" applyBorder="1" applyAlignment="1">
      <alignment horizontal="center" vertical="center" wrapText="1"/>
    </xf>
    <xf numFmtId="10" fontId="18" fillId="31" borderId="4" xfId="0" applyNumberFormat="1" applyFont="1" applyFill="1" applyBorder="1" applyAlignment="1">
      <alignment horizontal="center" vertical="center" wrapText="1"/>
    </xf>
    <xf numFmtId="10" fontId="18" fillId="32" borderId="4" xfId="0" applyNumberFormat="1" applyFont="1" applyFill="1" applyBorder="1" applyAlignment="1">
      <alignment horizontal="center" vertical="center" wrapText="1"/>
    </xf>
    <xf numFmtId="10" fontId="18" fillId="33" borderId="4" xfId="0" applyNumberFormat="1" applyFont="1" applyFill="1" applyBorder="1" applyAlignment="1">
      <alignment horizontal="center" vertical="center" wrapText="1"/>
    </xf>
    <xf numFmtId="10" fontId="18" fillId="34" borderId="4" xfId="0" applyNumberFormat="1" applyFont="1" applyFill="1" applyBorder="1" applyAlignment="1">
      <alignment horizontal="center" vertical="center" wrapText="1"/>
    </xf>
    <xf numFmtId="10" fontId="18" fillId="35" borderId="4" xfId="0" applyNumberFormat="1" applyFont="1" applyFill="1" applyBorder="1" applyAlignment="1">
      <alignment horizontal="center" vertical="center" wrapText="1"/>
    </xf>
    <xf numFmtId="10" fontId="18" fillId="36" borderId="4" xfId="0" applyNumberFormat="1" applyFont="1" applyFill="1" applyBorder="1" applyAlignment="1">
      <alignment horizontal="center" vertical="center" wrapText="1"/>
    </xf>
    <xf numFmtId="10" fontId="18" fillId="37" borderId="4" xfId="0" applyNumberFormat="1" applyFont="1" applyFill="1" applyBorder="1" applyAlignment="1">
      <alignment horizontal="center" vertical="center" wrapText="1"/>
    </xf>
    <xf numFmtId="10" fontId="18" fillId="38" borderId="4" xfId="0" applyNumberFormat="1" applyFont="1" applyFill="1" applyBorder="1" applyAlignment="1">
      <alignment horizontal="center" vertical="center" wrapText="1"/>
    </xf>
    <xf numFmtId="10" fontId="18" fillId="39" borderId="4" xfId="0" applyNumberFormat="1" applyFont="1" applyFill="1" applyBorder="1" applyAlignment="1">
      <alignment horizontal="center" vertical="center" wrapText="1"/>
    </xf>
    <xf numFmtId="10" fontId="18" fillId="40" borderId="4" xfId="0" applyNumberFormat="1" applyFont="1" applyFill="1" applyBorder="1" applyAlignment="1">
      <alignment horizontal="center" vertical="center" wrapText="1"/>
    </xf>
    <xf numFmtId="10" fontId="18" fillId="41" borderId="4" xfId="0" applyNumberFormat="1" applyFont="1" applyFill="1" applyBorder="1" applyAlignment="1">
      <alignment horizontal="center" vertical="center" wrapText="1"/>
    </xf>
    <xf numFmtId="10" fontId="18" fillId="42" borderId="4" xfId="0" applyNumberFormat="1" applyFont="1" applyFill="1" applyBorder="1" applyAlignment="1">
      <alignment horizontal="center" vertical="center" wrapText="1"/>
    </xf>
    <xf numFmtId="10" fontId="18" fillId="43" borderId="4" xfId="0" applyNumberFormat="1" applyFont="1" applyFill="1" applyBorder="1" applyAlignment="1">
      <alignment horizontal="center" vertical="center" wrapText="1"/>
    </xf>
    <xf numFmtId="10" fontId="18" fillId="44" borderId="4" xfId="0" applyNumberFormat="1" applyFont="1" applyFill="1" applyBorder="1" applyAlignment="1">
      <alignment horizontal="center" vertical="center" wrapText="1"/>
    </xf>
    <xf numFmtId="10" fontId="18" fillId="45" borderId="4" xfId="0" applyNumberFormat="1" applyFont="1" applyFill="1" applyBorder="1" applyAlignment="1">
      <alignment horizontal="center" vertical="center" wrapText="1"/>
    </xf>
    <xf numFmtId="10" fontId="18" fillId="46" borderId="4" xfId="0" applyNumberFormat="1" applyFont="1" applyFill="1" applyBorder="1" applyAlignment="1">
      <alignment horizontal="center" vertical="center" wrapText="1"/>
    </xf>
    <xf numFmtId="10" fontId="18" fillId="47" borderId="4" xfId="0" applyNumberFormat="1" applyFont="1" applyFill="1" applyBorder="1" applyAlignment="1">
      <alignment horizontal="center" vertical="center" wrapText="1"/>
    </xf>
    <xf numFmtId="10" fontId="18" fillId="48" borderId="4" xfId="0" applyNumberFormat="1" applyFont="1" applyFill="1" applyBorder="1" applyAlignment="1">
      <alignment horizontal="center" vertical="center" wrapText="1"/>
    </xf>
    <xf numFmtId="0" fontId="17" fillId="49" borderId="4" xfId="0" applyFont="1" applyFill="1" applyBorder="1" applyAlignment="1">
      <alignment horizontal="left" vertical="center" wrapText="1"/>
    </xf>
    <xf numFmtId="0" fontId="17" fillId="49" borderId="4" xfId="0" applyFont="1" applyFill="1" applyBorder="1" applyAlignment="1">
      <alignment horizontal="center" vertical="center" wrapText="1"/>
    </xf>
    <xf numFmtId="10" fontId="18" fillId="50" borderId="4" xfId="0" applyNumberFormat="1" applyFont="1" applyFill="1" applyBorder="1" applyAlignment="1">
      <alignment horizontal="center" vertical="center" wrapText="1"/>
    </xf>
    <xf numFmtId="10" fontId="18" fillId="51" borderId="4" xfId="0" applyNumberFormat="1" applyFont="1" applyFill="1" applyBorder="1" applyAlignment="1">
      <alignment horizontal="center" vertical="center" wrapText="1"/>
    </xf>
    <xf numFmtId="10" fontId="18" fillId="52" borderId="4" xfId="0" applyNumberFormat="1" applyFont="1" applyFill="1" applyBorder="1" applyAlignment="1">
      <alignment horizontal="center" vertical="center" wrapText="1"/>
    </xf>
    <xf numFmtId="10" fontId="18" fillId="53" borderId="4" xfId="0" applyNumberFormat="1" applyFont="1" applyFill="1" applyBorder="1" applyAlignment="1">
      <alignment horizontal="center" vertical="center" wrapText="1"/>
    </xf>
    <xf numFmtId="10" fontId="18" fillId="54" borderId="4" xfId="0" applyNumberFormat="1" applyFont="1" applyFill="1" applyBorder="1" applyAlignment="1">
      <alignment horizontal="center" vertical="center" wrapText="1"/>
    </xf>
    <xf numFmtId="10" fontId="18" fillId="55" borderId="4" xfId="0" applyNumberFormat="1" applyFont="1" applyFill="1" applyBorder="1" applyAlignment="1">
      <alignment horizontal="center" vertical="center" wrapText="1"/>
    </xf>
    <xf numFmtId="10" fontId="18" fillId="56" borderId="4" xfId="0" applyNumberFormat="1" applyFont="1" applyFill="1" applyBorder="1" applyAlignment="1">
      <alignment horizontal="center" vertical="center" wrapText="1"/>
    </xf>
    <xf numFmtId="10" fontId="18" fillId="57" borderId="4" xfId="0" applyNumberFormat="1" applyFont="1" applyFill="1" applyBorder="1" applyAlignment="1">
      <alignment horizontal="center" vertical="center" wrapText="1"/>
    </xf>
    <xf numFmtId="10" fontId="18" fillId="58" borderId="4" xfId="0" applyNumberFormat="1" applyFont="1" applyFill="1" applyBorder="1" applyAlignment="1">
      <alignment horizontal="center" vertical="center" wrapText="1"/>
    </xf>
    <xf numFmtId="10" fontId="18" fillId="59" borderId="4" xfId="0" applyNumberFormat="1" applyFont="1" applyFill="1" applyBorder="1" applyAlignment="1">
      <alignment horizontal="center" vertical="center" wrapText="1"/>
    </xf>
    <xf numFmtId="10" fontId="18" fillId="60" borderId="4" xfId="0" applyNumberFormat="1" applyFont="1" applyFill="1" applyBorder="1" applyAlignment="1">
      <alignment horizontal="center" vertical="center" wrapText="1"/>
    </xf>
    <xf numFmtId="10" fontId="18" fillId="61" borderId="4" xfId="0" applyNumberFormat="1" applyFont="1" applyFill="1" applyBorder="1" applyAlignment="1">
      <alignment horizontal="center" vertical="center" wrapText="1"/>
    </xf>
    <xf numFmtId="0" fontId="20" fillId="11" borderId="0" xfId="0" applyFont="1" applyFill="1">
      <alignment vertical="center"/>
    </xf>
    <xf numFmtId="0" fontId="21" fillId="11" borderId="0" xfId="0" applyFont="1" applyFill="1">
      <alignment vertical="center"/>
    </xf>
    <xf numFmtId="0" fontId="0" fillId="11" borderId="0" xfId="0" applyFill="1">
      <alignment vertical="center"/>
    </xf>
    <xf numFmtId="176" fontId="0" fillId="0" borderId="0" xfId="0" applyNumberFormat="1">
      <alignment vertical="center"/>
    </xf>
    <xf numFmtId="0" fontId="22" fillId="11" borderId="0" xfId="0" applyFont="1" applyFill="1">
      <alignment vertical="center"/>
    </xf>
    <xf numFmtId="0" fontId="23" fillId="11" borderId="0" xfId="0" applyFont="1" applyFill="1">
      <alignment vertical="center"/>
    </xf>
    <xf numFmtId="10" fontId="18" fillId="62" borderId="4" xfId="0" applyNumberFormat="1" applyFont="1" applyFill="1" applyBorder="1" applyAlignment="1">
      <alignment horizontal="center" vertical="center" wrapText="1"/>
    </xf>
    <xf numFmtId="0" fontId="17" fillId="23" borderId="3" xfId="0" applyFont="1" applyFill="1" applyBorder="1" applyAlignment="1">
      <alignment horizontal="left" vertical="center" wrapText="1"/>
    </xf>
    <xf numFmtId="10" fontId="18" fillId="63" borderId="4" xfId="0" applyNumberFormat="1" applyFont="1" applyFill="1" applyBorder="1" applyAlignment="1">
      <alignment horizontal="center" vertical="center" wrapText="1"/>
    </xf>
    <xf numFmtId="0" fontId="17" fillId="64" borderId="3" xfId="0" applyFont="1" applyFill="1" applyBorder="1" applyAlignment="1">
      <alignment horizontal="left" vertical="center" wrapText="1"/>
    </xf>
    <xf numFmtId="0" fontId="17" fillId="64" borderId="4" xfId="0" applyFont="1" applyFill="1" applyBorder="1" applyAlignment="1">
      <alignment horizontal="left" vertical="center" wrapText="1"/>
    </xf>
    <xf numFmtId="0" fontId="17" fillId="64" borderId="4" xfId="0" applyFont="1" applyFill="1" applyBorder="1" applyAlignment="1">
      <alignment horizontal="center" vertical="center" wrapText="1"/>
    </xf>
    <xf numFmtId="10" fontId="18" fillId="65" borderId="4" xfId="0" applyNumberFormat="1" applyFont="1" applyFill="1" applyBorder="1" applyAlignment="1">
      <alignment horizontal="center" vertical="center" wrapText="1"/>
    </xf>
    <xf numFmtId="0" fontId="17" fillId="49" borderId="3" xfId="0" applyFont="1" applyFill="1" applyBorder="1" applyAlignment="1">
      <alignment horizontal="left" vertical="center" wrapText="1"/>
    </xf>
    <xf numFmtId="10" fontId="18" fillId="66" borderId="4" xfId="0" applyNumberFormat="1" applyFont="1" applyFill="1" applyBorder="1" applyAlignment="1">
      <alignment horizontal="center" vertical="center" wrapText="1"/>
    </xf>
    <xf numFmtId="10" fontId="18" fillId="67" borderId="4" xfId="0" applyNumberFormat="1" applyFont="1" applyFill="1" applyBorder="1" applyAlignment="1">
      <alignment horizontal="center" vertical="center" wrapText="1"/>
    </xf>
    <xf numFmtId="10" fontId="18" fillId="68" borderId="4" xfId="0" applyNumberFormat="1" applyFont="1" applyFill="1" applyBorder="1" applyAlignment="1">
      <alignment horizontal="center" vertical="center" wrapText="1"/>
    </xf>
    <xf numFmtId="10" fontId="18" fillId="69" borderId="4" xfId="0" applyNumberFormat="1" applyFont="1" applyFill="1" applyBorder="1" applyAlignment="1">
      <alignment horizontal="center" vertical="center" wrapText="1"/>
    </xf>
    <xf numFmtId="10" fontId="18" fillId="70" borderId="4" xfId="0" applyNumberFormat="1" applyFont="1" applyFill="1" applyBorder="1" applyAlignment="1">
      <alignment horizontal="center" vertical="center" wrapText="1"/>
    </xf>
    <xf numFmtId="0" fontId="26" fillId="71" borderId="0" xfId="0" applyFont="1" applyFill="1">
      <alignment vertical="center"/>
    </xf>
  </cellXfs>
  <cellStyles count="22">
    <cellStyle name="Accent" xfId="1" xr:uid="{5C08C6D7-5062-4404-9437-B5DABC30C287}"/>
    <cellStyle name="Accent 1" xfId="2" xr:uid="{F4C7EE11-0FD4-4585-BD20-658992E0018C}"/>
    <cellStyle name="Accent 2" xfId="3" xr:uid="{1389E30A-8B7A-4F94-B50A-0ECF5F9B880B}"/>
    <cellStyle name="Accent 3" xfId="4" xr:uid="{4FA57A58-84F8-433A-9BA9-F164AF0C3A12}"/>
    <cellStyle name="Bad" xfId="5" xr:uid="{D1EBB15B-BDB8-4AA8-AECF-3B3D333A054E}"/>
    <cellStyle name="cf1" xfId="6" xr:uid="{9D2C5CCF-568C-4CFA-B8B6-4011CF02B427}"/>
    <cellStyle name="ConditionalStyle_1" xfId="7" xr:uid="{951AE18B-FB63-480E-84CD-CCBBD4670B78}"/>
    <cellStyle name="Default" xfId="8" xr:uid="{3B837D8F-F094-481F-98F8-A0358896431C}"/>
    <cellStyle name="Error" xfId="9" xr:uid="{154F6698-7071-4C75-8839-921C6EA91B86}"/>
    <cellStyle name="Footnote" xfId="10" xr:uid="{1EAA8705-2A53-4E40-B883-7E4CB865F103}"/>
    <cellStyle name="Good" xfId="11" xr:uid="{12B1A862-71B1-48EE-8098-56234547AD67}"/>
    <cellStyle name="Heading" xfId="12" xr:uid="{99D75A93-D4BE-4560-B334-64E8535A44AF}"/>
    <cellStyle name="Heading 1" xfId="13" xr:uid="{29F73322-EBE1-41F9-8CF2-4BE5F2089A5E}"/>
    <cellStyle name="Heading 2" xfId="14" xr:uid="{2261F7D9-629E-4C9D-A910-7DFC42F2F0DE}"/>
    <cellStyle name="Hyperlink" xfId="15" xr:uid="{A1BD19FA-52AF-4EB2-B2B9-456A38DE53BC}"/>
    <cellStyle name="Neutral" xfId="16" xr:uid="{F402F180-CE3A-46B9-8875-E38998889369}"/>
    <cellStyle name="Note" xfId="17" xr:uid="{AE9041C4-CCE2-4005-9243-85012865F47A}"/>
    <cellStyle name="Result" xfId="18" xr:uid="{22745DE5-8806-472A-9B33-FB4BE551A9AF}"/>
    <cellStyle name="Status" xfId="19" xr:uid="{2F993A7B-5BE2-4474-9831-183176DEC4B5}"/>
    <cellStyle name="Text" xfId="20" xr:uid="{57F20AF4-7EFC-4B55-8C23-C720E3E675BF}"/>
    <cellStyle name="Warning" xfId="21" xr:uid="{1A6C1E4D-C60F-4579-9317-42264018CB05}"/>
    <cellStyle name="一般" xfId="0" builtinId="0" customBuiltin="1"/>
  </cellStyles>
  <dxfs count="7"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B8EB-2CE4-4AA7-B589-3FEAA7682153}">
  <dimension ref="A1:H32"/>
  <sheetViews>
    <sheetView tabSelected="1" zoomScale="70" zoomScaleNormal="70" workbookViewId="0">
      <selection activeCell="D42" sqref="D42"/>
    </sheetView>
  </sheetViews>
  <sheetFormatPr defaultColWidth="9.07421875" defaultRowHeight="17.600000000000001"/>
  <cols>
    <col min="1" max="1" width="16.3828125" style="3" customWidth="1"/>
    <col min="2" max="2" width="31.4609375" style="3" bestFit="1" customWidth="1"/>
    <col min="3" max="3" width="11.3046875" style="3" customWidth="1"/>
    <col min="4" max="5" width="20.3828125" style="3" customWidth="1"/>
    <col min="6" max="6" width="14.07421875" style="3" customWidth="1"/>
    <col min="7" max="7" width="11.69140625" style="3" hidden="1" customWidth="1"/>
    <col min="8" max="8" width="5.84375" style="3" customWidth="1"/>
    <col min="9" max="9" width="9.07421875" style="3" customWidth="1"/>
    <col min="10" max="16384" width="9.07421875" style="3"/>
  </cols>
  <sheetData>
    <row r="1" spans="1:8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3">
      <c r="A2" s="5" t="s">
        <v>68</v>
      </c>
      <c r="B2" s="5" t="s">
        <v>69</v>
      </c>
      <c r="C2" s="6" t="s">
        <v>70</v>
      </c>
      <c r="D2" s="11">
        <v>0.31780000000000003</v>
      </c>
      <c r="E2" s="11">
        <v>0.33229999999999998</v>
      </c>
      <c r="F2" s="18">
        <v>0.68</v>
      </c>
      <c r="G2" s="10">
        <v>45945</v>
      </c>
      <c r="H2" s="79" t="str">
        <f>IF(AND(MONTH(G2)=10, YEAR(G2)=2025), "🆕", "")</f>
        <v>🆕</v>
      </c>
    </row>
    <row r="3" spans="1:8" ht="22.3">
      <c r="A3" s="5" t="s">
        <v>72</v>
      </c>
      <c r="B3" s="5" t="s">
        <v>73</v>
      </c>
      <c r="C3" s="6" t="s">
        <v>74</v>
      </c>
      <c r="D3" s="11">
        <v>0.11890000000000001</v>
      </c>
      <c r="E3" s="11">
        <v>9.2600000000000002E-2</v>
      </c>
      <c r="F3" s="11">
        <v>0.42</v>
      </c>
      <c r="G3" s="10">
        <v>45902</v>
      </c>
      <c r="H3" s="2" t="str">
        <f t="shared" ref="H2:H31" si="0">IF(AND(MONTH(G3)=11, YEAR(G3)=2025), "🆕", "")</f>
        <v/>
      </c>
    </row>
    <row r="4" spans="1:8" ht="22.3">
      <c r="A4" s="19" t="s">
        <v>75</v>
      </c>
      <c r="B4" s="19" t="s">
        <v>76</v>
      </c>
      <c r="C4" s="20" t="s">
        <v>77</v>
      </c>
      <c r="D4" s="11">
        <v>0.2422</v>
      </c>
      <c r="E4" s="11">
        <v>0.2205</v>
      </c>
      <c r="F4" s="66">
        <v>0.76</v>
      </c>
      <c r="G4" s="10">
        <v>45902</v>
      </c>
      <c r="H4" s="2" t="str">
        <f t="shared" si="0"/>
        <v/>
      </c>
    </row>
    <row r="5" spans="1:8" ht="22.3">
      <c r="A5" s="19" t="s">
        <v>78</v>
      </c>
      <c r="B5" s="19" t="s">
        <v>79</v>
      </c>
      <c r="C5" s="20" t="s">
        <v>80</v>
      </c>
      <c r="D5" s="11">
        <v>0.34489999999999998</v>
      </c>
      <c r="E5" s="11">
        <v>0.29709999999999998</v>
      </c>
      <c r="F5" s="27">
        <v>0.82</v>
      </c>
      <c r="G5" s="10">
        <v>45902</v>
      </c>
      <c r="H5" s="2" t="str">
        <f t="shared" si="0"/>
        <v/>
      </c>
    </row>
    <row r="6" spans="1:8" ht="22.3">
      <c r="A6" s="67" t="s">
        <v>78</v>
      </c>
      <c r="B6" s="19" t="s">
        <v>81</v>
      </c>
      <c r="C6" s="20" t="s">
        <v>82</v>
      </c>
      <c r="D6" s="11">
        <v>0.2757</v>
      </c>
      <c r="E6" s="11">
        <v>0.2364</v>
      </c>
      <c r="F6" s="55">
        <v>0.6</v>
      </c>
      <c r="G6" s="10">
        <v>45902</v>
      </c>
      <c r="H6" s="2" t="str">
        <f t="shared" si="0"/>
        <v/>
      </c>
    </row>
    <row r="7" spans="1:8" ht="22.3">
      <c r="A7" s="67" t="s">
        <v>83</v>
      </c>
      <c r="B7" s="19" t="s">
        <v>84</v>
      </c>
      <c r="C7" s="20" t="s">
        <v>85</v>
      </c>
      <c r="D7" s="11">
        <v>0.14810000000000001</v>
      </c>
      <c r="E7" s="11">
        <v>2.8799999999999999E-2</v>
      </c>
      <c r="F7" s="11">
        <v>0.36</v>
      </c>
      <c r="G7" s="10">
        <v>45903</v>
      </c>
      <c r="H7" s="2" t="str">
        <f t="shared" si="0"/>
        <v/>
      </c>
    </row>
    <row r="8" spans="1:8" ht="22.3">
      <c r="A8" s="67" t="s">
        <v>15</v>
      </c>
      <c r="B8" s="19" t="s">
        <v>90</v>
      </c>
      <c r="C8" s="20" t="s">
        <v>91</v>
      </c>
      <c r="D8" s="39">
        <v>0.5232</v>
      </c>
      <c r="E8" s="11">
        <v>0.49199999999999999</v>
      </c>
      <c r="F8" s="18">
        <v>0.68</v>
      </c>
      <c r="G8" s="10">
        <v>45903</v>
      </c>
      <c r="H8" s="2" t="str">
        <f t="shared" si="0"/>
        <v/>
      </c>
    </row>
    <row r="9" spans="1:8" ht="22.3">
      <c r="A9" s="67" t="s">
        <v>15</v>
      </c>
      <c r="B9" s="19" t="s">
        <v>86</v>
      </c>
      <c r="C9" s="20" t="s">
        <v>87</v>
      </c>
      <c r="D9" s="11">
        <v>0.2011</v>
      </c>
      <c r="E9" s="11">
        <v>0.13420000000000001</v>
      </c>
      <c r="F9" s="45">
        <v>0.54</v>
      </c>
      <c r="G9" s="10">
        <v>45933</v>
      </c>
      <c r="H9" s="79" t="str">
        <f>IF(AND(MONTH(G9)=10, YEAR(G9)=2025), "🆕", "")</f>
        <v>🆕</v>
      </c>
    </row>
    <row r="10" spans="1:8" ht="22.3">
      <c r="A10" s="67" t="s">
        <v>15</v>
      </c>
      <c r="B10" s="19" t="s">
        <v>88</v>
      </c>
      <c r="C10" s="20" t="s">
        <v>89</v>
      </c>
      <c r="D10" s="11">
        <v>0.45190000000000002</v>
      </c>
      <c r="E10" s="11">
        <v>0.43130000000000002</v>
      </c>
      <c r="F10" s="22">
        <v>0.8</v>
      </c>
      <c r="G10" s="10">
        <v>45902</v>
      </c>
      <c r="H10" s="79" t="str">
        <f t="shared" ref="H10:H31" si="1">IF(AND(MONTH(G10)=10, YEAR(G10)=2025), "🆕", "")</f>
        <v/>
      </c>
    </row>
    <row r="11" spans="1:8" ht="22.3">
      <c r="A11" s="67" t="s">
        <v>92</v>
      </c>
      <c r="B11" s="19" t="s">
        <v>93</v>
      </c>
      <c r="C11" s="20" t="s">
        <v>94</v>
      </c>
      <c r="D11" s="11">
        <v>0.254</v>
      </c>
      <c r="E11" s="11">
        <v>0.16289999999999999</v>
      </c>
      <c r="F11" s="35">
        <v>0.66</v>
      </c>
      <c r="G11" s="10">
        <v>45902</v>
      </c>
      <c r="H11" s="79" t="str">
        <f t="shared" si="1"/>
        <v/>
      </c>
    </row>
    <row r="12" spans="1:8" ht="22.3">
      <c r="A12" s="67" t="s">
        <v>92</v>
      </c>
      <c r="B12" s="19" t="s">
        <v>95</v>
      </c>
      <c r="C12" s="20" t="s">
        <v>96</v>
      </c>
      <c r="D12" s="11">
        <v>0.26479999999999998</v>
      </c>
      <c r="E12" s="11">
        <v>0.23</v>
      </c>
      <c r="F12" s="32">
        <v>0.56000000000000005</v>
      </c>
      <c r="G12" s="10">
        <v>45902</v>
      </c>
      <c r="H12" s="79" t="str">
        <f t="shared" si="1"/>
        <v/>
      </c>
    </row>
    <row r="13" spans="1:8" ht="22.3">
      <c r="A13" s="67" t="s">
        <v>17</v>
      </c>
      <c r="B13" s="19" t="s">
        <v>101</v>
      </c>
      <c r="C13" s="20" t="s">
        <v>102</v>
      </c>
      <c r="D13" s="11">
        <v>0.28970000000000001</v>
      </c>
      <c r="E13" s="11">
        <v>0.30990000000000001</v>
      </c>
      <c r="F13" s="28">
        <v>0.9</v>
      </c>
      <c r="G13" s="10">
        <v>45903</v>
      </c>
      <c r="H13" s="79" t="str">
        <f t="shared" si="1"/>
        <v/>
      </c>
    </row>
    <row r="14" spans="1:8" ht="22.3">
      <c r="A14" s="67" t="s">
        <v>17</v>
      </c>
      <c r="B14" s="19" t="s">
        <v>97</v>
      </c>
      <c r="C14" s="20" t="s">
        <v>98</v>
      </c>
      <c r="D14" s="11">
        <v>0.37840000000000001</v>
      </c>
      <c r="E14" s="11">
        <v>0.39939999999999998</v>
      </c>
      <c r="F14" s="12">
        <v>0.72</v>
      </c>
      <c r="G14" s="10">
        <v>45957</v>
      </c>
      <c r="H14" s="79" t="str">
        <f t="shared" si="1"/>
        <v>🆕</v>
      </c>
    </row>
    <row r="15" spans="1:8" ht="22.3">
      <c r="A15" s="67" t="s">
        <v>17</v>
      </c>
      <c r="B15" s="19" t="s">
        <v>99</v>
      </c>
      <c r="C15" s="20" t="s">
        <v>100</v>
      </c>
      <c r="D15" s="11">
        <v>0.44109999999999999</v>
      </c>
      <c r="E15" s="11">
        <v>0.34820000000000001</v>
      </c>
      <c r="F15" s="18">
        <v>0.68</v>
      </c>
      <c r="G15" s="10">
        <v>45958</v>
      </c>
      <c r="H15" s="79" t="str">
        <f t="shared" si="1"/>
        <v>🆕</v>
      </c>
    </row>
    <row r="16" spans="1:8" ht="22.3">
      <c r="A16" s="67" t="s">
        <v>103</v>
      </c>
      <c r="B16" s="19" t="s">
        <v>106</v>
      </c>
      <c r="C16" s="20" t="s">
        <v>107</v>
      </c>
      <c r="D16" s="11">
        <v>0.28760000000000002</v>
      </c>
      <c r="E16" s="11">
        <v>0.24279999999999999</v>
      </c>
      <c r="F16" s="68">
        <v>0.57999999999999996</v>
      </c>
      <c r="G16" s="10">
        <v>45938</v>
      </c>
      <c r="H16" s="79" t="str">
        <f t="shared" si="1"/>
        <v>🆕</v>
      </c>
    </row>
    <row r="17" spans="1:8" ht="22.3">
      <c r="A17" s="67" t="s">
        <v>103</v>
      </c>
      <c r="B17" s="19" t="s">
        <v>110</v>
      </c>
      <c r="C17" s="20" t="s">
        <v>111</v>
      </c>
      <c r="D17" s="11">
        <v>0.3503</v>
      </c>
      <c r="E17" s="11">
        <v>0.377</v>
      </c>
      <c r="F17" s="31">
        <v>0.7</v>
      </c>
      <c r="G17" s="10">
        <v>45939</v>
      </c>
      <c r="H17" s="79" t="str">
        <f t="shared" si="1"/>
        <v>🆕</v>
      </c>
    </row>
    <row r="18" spans="1:8" ht="22.3">
      <c r="A18" s="67" t="s">
        <v>103</v>
      </c>
      <c r="B18" s="19" t="s">
        <v>104</v>
      </c>
      <c r="C18" s="20" t="s">
        <v>105</v>
      </c>
      <c r="D18" s="11">
        <v>0.23780000000000001</v>
      </c>
      <c r="E18" s="11">
        <v>0.25879999999999997</v>
      </c>
      <c r="F18" s="32">
        <v>0.56000000000000005</v>
      </c>
      <c r="G18" s="10">
        <v>45937</v>
      </c>
      <c r="H18" s="79" t="str">
        <f t="shared" si="1"/>
        <v>🆕</v>
      </c>
    </row>
    <row r="19" spans="1:8" ht="22.3">
      <c r="A19" s="67" t="s">
        <v>103</v>
      </c>
      <c r="B19" s="19" t="s">
        <v>108</v>
      </c>
      <c r="C19" s="20" t="s">
        <v>109</v>
      </c>
      <c r="D19" s="11">
        <v>0.2984</v>
      </c>
      <c r="E19" s="11">
        <v>0.31950000000000001</v>
      </c>
      <c r="F19" s="68">
        <v>0.57999999999999996</v>
      </c>
      <c r="G19" s="10">
        <v>45902</v>
      </c>
      <c r="H19" s="79" t="str">
        <f t="shared" si="1"/>
        <v/>
      </c>
    </row>
    <row r="20" spans="1:8" ht="22.3">
      <c r="A20" s="67" t="s">
        <v>20</v>
      </c>
      <c r="B20" s="19" t="s">
        <v>112</v>
      </c>
      <c r="C20" s="20" t="s">
        <v>71</v>
      </c>
      <c r="D20" s="11">
        <v>0.4703</v>
      </c>
      <c r="E20" s="11">
        <v>0.40899999999999997</v>
      </c>
      <c r="F20" s="29">
        <v>0.84</v>
      </c>
      <c r="G20" s="10">
        <v>45903</v>
      </c>
      <c r="H20" s="79" t="str">
        <f t="shared" si="1"/>
        <v/>
      </c>
    </row>
    <row r="21" spans="1:8" ht="22.3">
      <c r="A21" s="67" t="s">
        <v>113</v>
      </c>
      <c r="B21" s="19" t="s">
        <v>114</v>
      </c>
      <c r="C21" s="20" t="s">
        <v>115</v>
      </c>
      <c r="D21" s="11">
        <v>0.4022</v>
      </c>
      <c r="E21" s="11">
        <v>0.37380000000000002</v>
      </c>
      <c r="F21" s="12">
        <v>0.72</v>
      </c>
      <c r="G21" s="10">
        <v>45905</v>
      </c>
      <c r="H21" s="79" t="str">
        <f t="shared" si="1"/>
        <v/>
      </c>
    </row>
    <row r="22" spans="1:8" ht="22.3">
      <c r="A22" s="69" t="s">
        <v>116</v>
      </c>
      <c r="B22" s="70" t="s">
        <v>117</v>
      </c>
      <c r="C22" s="71" t="s">
        <v>91</v>
      </c>
      <c r="D22" s="43">
        <v>0.54490000000000005</v>
      </c>
      <c r="E22" s="72">
        <v>0.58779999999999999</v>
      </c>
      <c r="F22" s="29">
        <v>0.84</v>
      </c>
      <c r="G22" s="10">
        <v>45897</v>
      </c>
      <c r="H22" s="79" t="str">
        <f t="shared" si="1"/>
        <v/>
      </c>
    </row>
    <row r="23" spans="1:8" ht="22.3">
      <c r="A23" s="73" t="s">
        <v>118</v>
      </c>
      <c r="B23" s="46" t="s">
        <v>119</v>
      </c>
      <c r="C23" s="47" t="s">
        <v>120</v>
      </c>
      <c r="D23" s="74">
        <v>0.65300000000000002</v>
      </c>
      <c r="E23" s="11">
        <v>0.4728</v>
      </c>
      <c r="F23" s="32">
        <v>0.56000000000000005</v>
      </c>
      <c r="G23" s="10">
        <v>45903</v>
      </c>
      <c r="H23" s="79" t="str">
        <f t="shared" si="1"/>
        <v/>
      </c>
    </row>
    <row r="24" spans="1:8" ht="22.3">
      <c r="A24" s="73" t="s">
        <v>121</v>
      </c>
      <c r="B24" s="46" t="s">
        <v>122</v>
      </c>
      <c r="C24" s="47" t="s">
        <v>123</v>
      </c>
      <c r="D24" s="11">
        <v>0.2843</v>
      </c>
      <c r="E24" s="11">
        <v>0.25559999999999999</v>
      </c>
      <c r="F24" s="11">
        <v>0.2</v>
      </c>
      <c r="G24" s="10">
        <v>45903</v>
      </c>
      <c r="H24" s="79" t="str">
        <f t="shared" si="1"/>
        <v/>
      </c>
    </row>
    <row r="25" spans="1:8" ht="22.3">
      <c r="A25" s="73" t="s">
        <v>59</v>
      </c>
      <c r="B25" s="46" t="s">
        <v>128</v>
      </c>
      <c r="C25" s="47" t="s">
        <v>129</v>
      </c>
      <c r="D25" s="77">
        <v>0.64219999999999999</v>
      </c>
      <c r="E25" s="78">
        <v>0.63900000000000001</v>
      </c>
      <c r="F25" s="78">
        <v>0.64</v>
      </c>
      <c r="G25" s="10">
        <v>45903</v>
      </c>
      <c r="H25" s="79" t="str">
        <f t="shared" si="1"/>
        <v/>
      </c>
    </row>
    <row r="26" spans="1:8" ht="22.3">
      <c r="A26" s="73" t="s">
        <v>59</v>
      </c>
      <c r="B26" s="46" t="s">
        <v>124</v>
      </c>
      <c r="C26" s="47" t="s">
        <v>125</v>
      </c>
      <c r="D26" s="16">
        <v>0.6119</v>
      </c>
      <c r="E26" s="51">
        <v>0.50480000000000003</v>
      </c>
      <c r="F26" s="45">
        <v>0.54</v>
      </c>
      <c r="G26" s="10">
        <v>45950</v>
      </c>
      <c r="H26" s="79" t="str">
        <f t="shared" si="1"/>
        <v>🆕</v>
      </c>
    </row>
    <row r="27" spans="1:8" ht="22.3">
      <c r="A27" s="73" t="s">
        <v>59</v>
      </c>
      <c r="B27" s="46" t="s">
        <v>126</v>
      </c>
      <c r="C27" s="47" t="s">
        <v>125</v>
      </c>
      <c r="D27" s="42">
        <v>0.67349999999999999</v>
      </c>
      <c r="E27" s="57">
        <v>0.5655</v>
      </c>
      <c r="F27" s="56">
        <v>0.52</v>
      </c>
      <c r="G27" s="10">
        <v>45951</v>
      </c>
      <c r="H27" s="79" t="str">
        <f t="shared" si="1"/>
        <v>🆕</v>
      </c>
    </row>
    <row r="28" spans="1:8" ht="22.3">
      <c r="A28" s="73" t="s">
        <v>59</v>
      </c>
      <c r="B28" s="46" t="s">
        <v>127</v>
      </c>
      <c r="C28" s="47" t="s">
        <v>71</v>
      </c>
      <c r="D28" s="75">
        <v>0.63460000000000005</v>
      </c>
      <c r="E28" s="76">
        <v>0.51439999999999997</v>
      </c>
      <c r="F28" s="56">
        <v>0.52</v>
      </c>
      <c r="G28" s="10">
        <v>45903</v>
      </c>
      <c r="H28" s="79" t="str">
        <f t="shared" si="1"/>
        <v/>
      </c>
    </row>
    <row r="29" spans="1:8" ht="22.3">
      <c r="A29" s="73" t="s">
        <v>130</v>
      </c>
      <c r="B29" s="46" t="s">
        <v>131</v>
      </c>
      <c r="C29" s="47" t="s">
        <v>132</v>
      </c>
      <c r="D29" s="32">
        <v>0.55889999999999995</v>
      </c>
      <c r="E29" s="11">
        <v>0.42809999999999998</v>
      </c>
      <c r="F29" s="31">
        <v>0.7</v>
      </c>
      <c r="G29" s="10">
        <v>45904</v>
      </c>
      <c r="H29" s="79" t="str">
        <f t="shared" si="1"/>
        <v/>
      </c>
    </row>
    <row r="30" spans="1:8" ht="22.3">
      <c r="A30" s="73" t="s">
        <v>133</v>
      </c>
      <c r="B30" s="46" t="s">
        <v>134</v>
      </c>
      <c r="C30" s="47" t="s">
        <v>135</v>
      </c>
      <c r="D30" s="21">
        <v>0.56759999999999999</v>
      </c>
      <c r="E30" s="11">
        <v>0.42809999999999998</v>
      </c>
      <c r="F30" s="66">
        <v>0.76</v>
      </c>
      <c r="G30" s="10">
        <v>45904</v>
      </c>
      <c r="H30" s="79" t="str">
        <f t="shared" si="1"/>
        <v/>
      </c>
    </row>
    <row r="31" spans="1:8" ht="22.3">
      <c r="A31" s="73" t="s">
        <v>136</v>
      </c>
      <c r="B31" s="46" t="s">
        <v>137</v>
      </c>
      <c r="C31" s="47" t="s">
        <v>138</v>
      </c>
      <c r="D31" s="11">
        <v>0.47889999999999999</v>
      </c>
      <c r="E31" s="11">
        <v>0.40260000000000001</v>
      </c>
      <c r="F31" s="32">
        <v>0.56000000000000005</v>
      </c>
      <c r="G31" s="10">
        <v>45912</v>
      </c>
      <c r="H31" s="79" t="str">
        <f t="shared" si="1"/>
        <v/>
      </c>
    </row>
    <row r="32" spans="1:8" ht="24" customHeight="1">
      <c r="A32" s="65" t="s">
        <v>139</v>
      </c>
      <c r="B32" s="62"/>
      <c r="C32" s="62"/>
      <c r="D32" s="62"/>
      <c r="E32" s="62"/>
      <c r="F32" s="62"/>
      <c r="G32" s="63"/>
      <c r="H32" s="64"/>
    </row>
  </sheetData>
  <phoneticPr fontId="24" type="noConversion"/>
  <conditionalFormatting sqref="D2:F7 D11:F12 D14:F15 D17:F31">
    <cfRule type="cellIs" dxfId="6" priority="8" stopIfTrue="1" operator="lessThan">
      <formula>0.5</formula>
    </cfRule>
  </conditionalFormatting>
  <conditionalFormatting sqref="D10:F10">
    <cfRule type="cellIs" dxfId="5" priority="3" stopIfTrue="1" operator="lessThan">
      <formula>0.5</formula>
    </cfRule>
  </conditionalFormatting>
  <conditionalFormatting sqref="D8:F8">
    <cfRule type="cellIs" dxfId="4" priority="5" stopIfTrue="1" operator="lessThan">
      <formula>0.5</formula>
    </cfRule>
  </conditionalFormatting>
  <conditionalFormatting sqref="D16:F16">
    <cfRule type="cellIs" dxfId="3" priority="1" stopIfTrue="1" operator="lessThan">
      <formula>0.5</formula>
    </cfRule>
  </conditionalFormatting>
  <conditionalFormatting sqref="D9:F9">
    <cfRule type="cellIs" dxfId="2" priority="4" stopIfTrue="1" operator="lessThan">
      <formula>0.5</formula>
    </cfRule>
  </conditionalFormatting>
  <conditionalFormatting sqref="D13:F13">
    <cfRule type="cellIs" dxfId="1" priority="2" stopIfTrue="1" operator="lessThan">
      <formula>0.5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7220-6BD0-4E0D-A51B-96B4401A0A22}">
  <dimension ref="A1:H31"/>
  <sheetViews>
    <sheetView zoomScale="70" zoomScaleNormal="70" workbookViewId="0">
      <selection activeCell="E32" sqref="E32"/>
    </sheetView>
  </sheetViews>
  <sheetFormatPr defaultColWidth="9.07421875" defaultRowHeight="17.600000000000001"/>
  <cols>
    <col min="1" max="1" width="15.61328125" style="3" customWidth="1"/>
    <col min="2" max="2" width="39.765625" style="3" bestFit="1" customWidth="1"/>
    <col min="3" max="3" width="11.3046875" style="3" customWidth="1"/>
    <col min="4" max="5" width="20.3828125" style="3" customWidth="1"/>
    <col min="6" max="6" width="14" style="3" customWidth="1"/>
    <col min="7" max="7" width="14.23046875" style="3" hidden="1" customWidth="1"/>
    <col min="8" max="8" width="5.84375" style="3" customWidth="1"/>
    <col min="9" max="9" width="9.07421875" style="3" customWidth="1"/>
    <col min="10" max="16384" width="9.07421875" style="3"/>
  </cols>
  <sheetData>
    <row r="1" spans="1:8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3" customHeight="1">
      <c r="A2" s="4" t="s">
        <v>7</v>
      </c>
      <c r="B2" s="5" t="s">
        <v>8</v>
      </c>
      <c r="C2" s="6" t="s">
        <v>9</v>
      </c>
      <c r="D2" s="7">
        <v>0.52859999999999996</v>
      </c>
      <c r="E2" s="8">
        <v>0.50480000000000003</v>
      </c>
      <c r="F2" s="9">
        <v>0.78</v>
      </c>
      <c r="G2" s="10">
        <v>45925</v>
      </c>
      <c r="H2" s="2" t="str">
        <f>IF(AND(MONTH(G2)=10, YEAR(G2)=2025), "🆕", "")</f>
        <v/>
      </c>
    </row>
    <row r="3" spans="1:8" ht="22.3" customHeight="1">
      <c r="A3" s="4" t="s">
        <v>10</v>
      </c>
      <c r="B3" s="5" t="s">
        <v>11</v>
      </c>
      <c r="C3" s="6" t="s">
        <v>9</v>
      </c>
      <c r="D3" s="7">
        <v>0.52759999999999996</v>
      </c>
      <c r="E3" s="11">
        <v>0.47920000000000001</v>
      </c>
      <c r="F3" s="12">
        <v>0.76</v>
      </c>
      <c r="G3" s="10">
        <v>45902</v>
      </c>
      <c r="H3" s="2" t="str">
        <f t="shared" ref="H3:H29" si="0">IF(AND(MONTH(G3)=10, YEAR(G3)=2025), "🆕", "")</f>
        <v/>
      </c>
    </row>
    <row r="4" spans="1:8" ht="22.3" customHeight="1">
      <c r="A4" s="5" t="s">
        <v>10</v>
      </c>
      <c r="B4" s="5" t="s">
        <v>12</v>
      </c>
      <c r="C4" s="6" t="s">
        <v>13</v>
      </c>
      <c r="D4" s="13">
        <v>0.62919999999999998</v>
      </c>
      <c r="E4" s="14">
        <v>0.55269999999999997</v>
      </c>
      <c r="F4" s="15">
        <v>0.8</v>
      </c>
      <c r="G4" s="10">
        <v>45904</v>
      </c>
      <c r="H4" s="2" t="str">
        <f t="shared" si="0"/>
        <v/>
      </c>
    </row>
    <row r="5" spans="1:8" ht="22.3" customHeight="1">
      <c r="A5" s="5" t="s">
        <v>10</v>
      </c>
      <c r="B5" s="5" t="s">
        <v>14</v>
      </c>
      <c r="C5" s="6" t="s">
        <v>13</v>
      </c>
      <c r="D5" s="16">
        <v>0.65410000000000001</v>
      </c>
      <c r="E5" s="17">
        <v>0.51119999999999999</v>
      </c>
      <c r="F5" s="18">
        <v>0.72</v>
      </c>
      <c r="G5" s="10">
        <v>45947</v>
      </c>
      <c r="H5" s="2" t="str">
        <f t="shared" si="0"/>
        <v>🆕</v>
      </c>
    </row>
    <row r="6" spans="1:8" ht="22.3" customHeight="1">
      <c r="A6" s="19" t="s">
        <v>15</v>
      </c>
      <c r="B6" s="19" t="s">
        <v>16</v>
      </c>
      <c r="C6" s="20"/>
      <c r="D6" s="24">
        <v>0.80320000000000003</v>
      </c>
      <c r="E6" s="25">
        <v>0.8115</v>
      </c>
      <c r="F6" s="26">
        <v>0.92</v>
      </c>
      <c r="G6" s="10">
        <v>45904</v>
      </c>
      <c r="H6" s="2" t="str">
        <f t="shared" si="0"/>
        <v/>
      </c>
    </row>
    <row r="7" spans="1:8" ht="22.3" customHeight="1">
      <c r="A7" s="19" t="s">
        <v>17</v>
      </c>
      <c r="B7" s="19" t="s">
        <v>18</v>
      </c>
      <c r="C7" s="20" t="s">
        <v>19</v>
      </c>
      <c r="D7" s="11">
        <v>0.38919999999999999</v>
      </c>
      <c r="E7" s="11">
        <v>0.3962</v>
      </c>
      <c r="F7" s="31">
        <v>0.74</v>
      </c>
      <c r="G7" s="10">
        <v>45960</v>
      </c>
      <c r="H7" s="2" t="str">
        <f t="shared" si="0"/>
        <v>🆕</v>
      </c>
    </row>
    <row r="8" spans="1:8" ht="22.3" customHeight="1">
      <c r="A8" s="19" t="s">
        <v>20</v>
      </c>
      <c r="B8" s="19" t="s">
        <v>21</v>
      </c>
      <c r="C8" s="20" t="s">
        <v>22</v>
      </c>
      <c r="D8" s="32">
        <v>0.5968</v>
      </c>
      <c r="E8" s="11">
        <v>0.46650000000000003</v>
      </c>
      <c r="F8" s="27">
        <v>0.86</v>
      </c>
      <c r="G8" s="10">
        <v>45903</v>
      </c>
      <c r="H8" s="2" t="str">
        <f t="shared" si="0"/>
        <v/>
      </c>
    </row>
    <row r="9" spans="1:8" ht="22.3" customHeight="1">
      <c r="A9" s="19" t="s">
        <v>20</v>
      </c>
      <c r="B9" s="19" t="s">
        <v>25</v>
      </c>
      <c r="C9" s="20" t="s">
        <v>26</v>
      </c>
      <c r="D9" s="33">
        <v>0.73299999999999998</v>
      </c>
      <c r="E9" s="9">
        <v>0.77959999999999996</v>
      </c>
      <c r="F9" s="9">
        <v>0.78</v>
      </c>
      <c r="G9" s="10">
        <v>45912</v>
      </c>
      <c r="H9" s="2" t="str">
        <f t="shared" si="0"/>
        <v/>
      </c>
    </row>
    <row r="10" spans="1:8" ht="22.3" customHeight="1">
      <c r="A10" s="19" t="s">
        <v>20</v>
      </c>
      <c r="B10" s="19" t="s">
        <v>23</v>
      </c>
      <c r="C10" s="20" t="s">
        <v>24</v>
      </c>
      <c r="D10" s="11">
        <v>0.31680000000000003</v>
      </c>
      <c r="E10" s="11">
        <v>0.1661</v>
      </c>
      <c r="F10" s="23">
        <v>0.64</v>
      </c>
      <c r="G10" s="10">
        <v>45904</v>
      </c>
      <c r="H10" s="2" t="str">
        <f t="shared" si="0"/>
        <v/>
      </c>
    </row>
    <row r="11" spans="1:8" ht="22.3" customHeight="1">
      <c r="A11" s="19" t="s">
        <v>27</v>
      </c>
      <c r="B11" s="19" t="s">
        <v>30</v>
      </c>
      <c r="C11" s="20" t="s">
        <v>31</v>
      </c>
      <c r="D11" s="35">
        <v>0.69840000000000002</v>
      </c>
      <c r="E11" s="36">
        <v>0.66449999999999998</v>
      </c>
      <c r="F11" s="27">
        <v>0.86</v>
      </c>
      <c r="G11" s="10">
        <v>45904</v>
      </c>
      <c r="H11" s="2" t="str">
        <f t="shared" si="0"/>
        <v/>
      </c>
    </row>
    <row r="12" spans="1:8" ht="22.3" customHeight="1">
      <c r="A12" s="19" t="s">
        <v>27</v>
      </c>
      <c r="B12" s="19" t="s">
        <v>36</v>
      </c>
      <c r="C12" s="20"/>
      <c r="D12" s="41">
        <v>0.76329999999999998</v>
      </c>
      <c r="E12" s="15">
        <v>0.80189999999999995</v>
      </c>
      <c r="F12" s="29">
        <v>0.88</v>
      </c>
      <c r="G12" s="10">
        <v>45903</v>
      </c>
      <c r="H12" s="2" t="str">
        <f t="shared" si="0"/>
        <v/>
      </c>
    </row>
    <row r="13" spans="1:8" ht="22.3" customHeight="1">
      <c r="A13" s="19" t="s">
        <v>27</v>
      </c>
      <c r="B13" s="19" t="s">
        <v>34</v>
      </c>
      <c r="C13" s="20" t="s">
        <v>35</v>
      </c>
      <c r="D13" s="40">
        <v>0.76759999999999995</v>
      </c>
      <c r="E13" s="15">
        <v>0.79869999999999997</v>
      </c>
      <c r="F13" s="27">
        <v>0.86</v>
      </c>
      <c r="G13" s="10">
        <v>45904</v>
      </c>
      <c r="H13" s="2" t="str">
        <f t="shared" si="0"/>
        <v/>
      </c>
    </row>
    <row r="14" spans="1:8" ht="22.3" customHeight="1">
      <c r="A14" s="19" t="s">
        <v>27</v>
      </c>
      <c r="B14" s="19" t="s">
        <v>37</v>
      </c>
      <c r="C14" s="20"/>
      <c r="D14" s="26">
        <v>0.92</v>
      </c>
      <c r="E14" s="30">
        <v>0.86580000000000001</v>
      </c>
      <c r="F14" s="29">
        <v>0.88</v>
      </c>
      <c r="G14" s="10">
        <v>45904</v>
      </c>
      <c r="H14" s="2" t="str">
        <f t="shared" si="0"/>
        <v/>
      </c>
    </row>
    <row r="15" spans="1:8" ht="22.3" customHeight="1">
      <c r="A15" s="19" t="s">
        <v>27</v>
      </c>
      <c r="B15" s="19" t="s">
        <v>32</v>
      </c>
      <c r="C15" s="20" t="s">
        <v>33</v>
      </c>
      <c r="D15" s="37">
        <v>0.69299999999999995</v>
      </c>
      <c r="E15" s="38">
        <v>0.5655</v>
      </c>
      <c r="F15" s="39">
        <v>0.56000000000000005</v>
      </c>
      <c r="G15" s="10">
        <v>45904</v>
      </c>
      <c r="H15" s="2" t="str">
        <f t="shared" si="0"/>
        <v/>
      </c>
    </row>
    <row r="16" spans="1:8" ht="22.3" customHeight="1">
      <c r="A16" s="19" t="s">
        <v>27</v>
      </c>
      <c r="B16" s="19" t="s">
        <v>28</v>
      </c>
      <c r="C16" s="20" t="s">
        <v>29</v>
      </c>
      <c r="D16" s="17">
        <v>0.51239999999999997</v>
      </c>
      <c r="E16" s="34">
        <v>0.54630000000000001</v>
      </c>
      <c r="F16" s="15">
        <v>0.8</v>
      </c>
      <c r="G16" s="10">
        <v>45903</v>
      </c>
      <c r="H16" s="2" t="str">
        <f t="shared" si="0"/>
        <v/>
      </c>
    </row>
    <row r="17" spans="1:8" ht="22.3" customHeight="1">
      <c r="A17" s="46" t="s">
        <v>38</v>
      </c>
      <c r="B17" s="46" t="s">
        <v>39</v>
      </c>
      <c r="C17" s="47" t="s">
        <v>40</v>
      </c>
      <c r="D17" s="41">
        <v>0.76380000000000003</v>
      </c>
      <c r="E17" s="48">
        <v>0.58819999999999995</v>
      </c>
      <c r="F17" s="43">
        <v>0.57999999999999996</v>
      </c>
      <c r="G17" s="10">
        <v>45744</v>
      </c>
      <c r="H17" s="2" t="str">
        <f t="shared" si="0"/>
        <v/>
      </c>
    </row>
    <row r="18" spans="1:8" ht="22.3" customHeight="1">
      <c r="A18" s="46" t="s">
        <v>38</v>
      </c>
      <c r="B18" s="46" t="s">
        <v>41</v>
      </c>
      <c r="C18" s="47" t="s">
        <v>42</v>
      </c>
      <c r="D18" s="49">
        <v>0.74919999999999998</v>
      </c>
      <c r="E18" s="43">
        <v>0.58150000000000002</v>
      </c>
      <c r="F18" s="50">
        <v>0.52</v>
      </c>
      <c r="G18" s="10">
        <v>45915</v>
      </c>
      <c r="H18" s="2" t="str">
        <f t="shared" si="0"/>
        <v/>
      </c>
    </row>
    <row r="19" spans="1:8" ht="22.3" customHeight="1">
      <c r="A19" s="46" t="s">
        <v>38</v>
      </c>
      <c r="B19" s="46" t="s">
        <v>43</v>
      </c>
      <c r="C19" s="47" t="s">
        <v>42</v>
      </c>
      <c r="D19" s="40">
        <v>0.76439999999999997</v>
      </c>
      <c r="E19" s="32">
        <v>0.59740000000000004</v>
      </c>
      <c r="F19" s="51">
        <v>0.54</v>
      </c>
      <c r="G19" s="10">
        <v>45932</v>
      </c>
      <c r="H19" s="2" t="str">
        <f t="shared" si="0"/>
        <v>🆕</v>
      </c>
    </row>
    <row r="20" spans="1:8" ht="22.3" customHeight="1">
      <c r="A20" s="46" t="s">
        <v>44</v>
      </c>
      <c r="B20" s="46" t="s">
        <v>45</v>
      </c>
      <c r="C20" s="47" t="s">
        <v>46</v>
      </c>
      <c r="D20" s="53">
        <v>0.70920000000000005</v>
      </c>
      <c r="E20" s="42">
        <v>0.71240000000000003</v>
      </c>
      <c r="F20" s="31">
        <v>0.74</v>
      </c>
      <c r="G20" s="10">
        <v>45903</v>
      </c>
      <c r="H20" s="2" t="str">
        <f t="shared" si="0"/>
        <v/>
      </c>
    </row>
    <row r="21" spans="1:8" ht="22.3" customHeight="1">
      <c r="A21" s="46" t="s">
        <v>47</v>
      </c>
      <c r="B21" s="46" t="s">
        <v>48</v>
      </c>
      <c r="C21" s="47" t="s">
        <v>49</v>
      </c>
      <c r="D21" s="11">
        <v>0.2908</v>
      </c>
      <c r="E21" s="11">
        <v>0.22359999999999999</v>
      </c>
      <c r="F21" s="31">
        <v>0.74</v>
      </c>
      <c r="G21" s="10">
        <v>45903</v>
      </c>
      <c r="H21" s="2" t="str">
        <f t="shared" si="0"/>
        <v/>
      </c>
    </row>
    <row r="22" spans="1:8" ht="22.3" customHeight="1">
      <c r="A22" s="46" t="s">
        <v>50</v>
      </c>
      <c r="B22" s="46" t="s">
        <v>51</v>
      </c>
      <c r="C22" s="47" t="s">
        <v>52</v>
      </c>
      <c r="D22" s="54">
        <v>0.52539999999999998</v>
      </c>
      <c r="E22" s="11">
        <v>0.35139999999999999</v>
      </c>
      <c r="F22" s="15">
        <v>0.8</v>
      </c>
      <c r="G22" s="10">
        <v>45903</v>
      </c>
      <c r="H22" s="2" t="str">
        <f t="shared" si="0"/>
        <v/>
      </c>
    </row>
    <row r="23" spans="1:8" ht="22.3" customHeight="1">
      <c r="A23" s="46" t="s">
        <v>53</v>
      </c>
      <c r="B23" s="46" t="s">
        <v>54</v>
      </c>
      <c r="C23" s="47" t="s">
        <v>55</v>
      </c>
      <c r="D23" s="11">
        <v>0.20319999999999999</v>
      </c>
      <c r="E23" s="11">
        <v>0.20130000000000001</v>
      </c>
      <c r="F23" s="11">
        <v>0.06</v>
      </c>
      <c r="G23" s="10">
        <v>45903</v>
      </c>
      <c r="H23" s="2" t="str">
        <f t="shared" si="0"/>
        <v/>
      </c>
    </row>
    <row r="24" spans="1:8" ht="22.3" customHeight="1">
      <c r="A24" s="46" t="s">
        <v>56</v>
      </c>
      <c r="B24" s="46" t="s">
        <v>57</v>
      </c>
      <c r="C24" s="47" t="s">
        <v>58</v>
      </c>
      <c r="D24" s="38">
        <v>0.56759999999999999</v>
      </c>
      <c r="E24" s="11">
        <v>0.43769999999999998</v>
      </c>
      <c r="F24" s="50">
        <v>0.52</v>
      </c>
      <c r="G24" s="10">
        <v>45919</v>
      </c>
      <c r="H24" s="2" t="str">
        <f t="shared" si="0"/>
        <v/>
      </c>
    </row>
    <row r="25" spans="1:8" ht="22.3" customHeight="1">
      <c r="A25" s="46" t="s">
        <v>59</v>
      </c>
      <c r="B25" s="46" t="s">
        <v>60</v>
      </c>
      <c r="C25" s="47" t="s">
        <v>61</v>
      </c>
      <c r="D25" s="55">
        <v>0.63570000000000004</v>
      </c>
      <c r="E25" s="56">
        <v>0.55589999999999995</v>
      </c>
      <c r="F25" s="57">
        <v>0.6</v>
      </c>
      <c r="G25" s="10">
        <v>45903</v>
      </c>
      <c r="H25" s="2" t="str">
        <f t="shared" si="0"/>
        <v/>
      </c>
    </row>
    <row r="26" spans="1:8" ht="22.3" customHeight="1">
      <c r="A26" s="46" t="s">
        <v>59</v>
      </c>
      <c r="B26" s="46" t="s">
        <v>62</v>
      </c>
      <c r="C26" s="47" t="s">
        <v>63</v>
      </c>
      <c r="D26" s="44">
        <v>0.7157</v>
      </c>
      <c r="E26" s="58">
        <v>0.53669999999999995</v>
      </c>
      <c r="F26" s="59">
        <v>0.66</v>
      </c>
      <c r="G26" s="10">
        <v>45903</v>
      </c>
      <c r="H26" s="2" t="str">
        <f t="shared" si="0"/>
        <v/>
      </c>
    </row>
    <row r="27" spans="1:8" ht="22.3" customHeight="1">
      <c r="A27" s="46" t="s">
        <v>59</v>
      </c>
      <c r="B27" s="46" t="s">
        <v>64</v>
      </c>
      <c r="C27" s="47" t="s">
        <v>63</v>
      </c>
      <c r="D27" s="31">
        <v>0.73950000000000005</v>
      </c>
      <c r="E27" s="43">
        <v>0.58150000000000002</v>
      </c>
      <c r="F27" s="52">
        <v>0.5</v>
      </c>
      <c r="G27" s="10">
        <v>45953</v>
      </c>
      <c r="H27" s="2" t="str">
        <f t="shared" si="0"/>
        <v>🆕</v>
      </c>
    </row>
    <row r="28" spans="1:8" ht="22.3" customHeight="1">
      <c r="A28" s="46" t="s">
        <v>59</v>
      </c>
      <c r="B28" s="46" t="s">
        <v>66</v>
      </c>
      <c r="C28" s="47" t="s">
        <v>52</v>
      </c>
      <c r="D28" s="16">
        <v>0.65300000000000002</v>
      </c>
      <c r="E28" s="54">
        <v>0.52400000000000002</v>
      </c>
      <c r="F28" s="51">
        <v>0.54</v>
      </c>
      <c r="G28" s="10">
        <v>45915</v>
      </c>
      <c r="H28" s="2" t="str">
        <f t="shared" si="0"/>
        <v/>
      </c>
    </row>
    <row r="29" spans="1:8" ht="22.3" customHeight="1">
      <c r="A29" s="46" t="s">
        <v>59</v>
      </c>
      <c r="B29" s="46" t="s">
        <v>65</v>
      </c>
      <c r="C29" s="47" t="s">
        <v>63</v>
      </c>
      <c r="D29" s="11">
        <v>6.59E-2</v>
      </c>
      <c r="E29" s="11">
        <v>0.08</v>
      </c>
      <c r="F29" s="51">
        <v>0.54</v>
      </c>
      <c r="G29" s="10">
        <v>45926</v>
      </c>
      <c r="H29" s="2" t="str">
        <f t="shared" si="0"/>
        <v/>
      </c>
    </row>
    <row r="30" spans="1:8" ht="22.5" customHeight="1">
      <c r="A30" s="60" t="s">
        <v>67</v>
      </c>
      <c r="B30" s="61"/>
      <c r="C30" s="62"/>
      <c r="D30" s="62"/>
      <c r="E30" s="62"/>
      <c r="F30" s="62"/>
      <c r="G30" s="63"/>
      <c r="H30" s="64"/>
    </row>
    <row r="31" spans="1:8" ht="24" customHeight="1">
      <c r="A31" s="65" t="s">
        <v>139</v>
      </c>
      <c r="B31" s="62"/>
      <c r="C31" s="62"/>
      <c r="D31" s="62"/>
      <c r="E31" s="62"/>
      <c r="F31" s="62"/>
      <c r="G31" s="63"/>
      <c r="H31" s="64"/>
    </row>
  </sheetData>
  <phoneticPr fontId="24" type="noConversion"/>
  <conditionalFormatting sqref="D2:F29">
    <cfRule type="cellIs" dxfId="0" priority="1" stopIfTrue="1" operator="lessThan">
      <formula>0.5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林明瑜</dc:creator>
  <cp:lastModifiedBy>陳湘淇</cp:lastModifiedBy>
  <cp:lastPrinted>2025-09-11T00:19:48Z</cp:lastPrinted>
  <dcterms:created xsi:type="dcterms:W3CDTF">2025-01-24T06:45:56Z</dcterms:created>
  <dcterms:modified xsi:type="dcterms:W3CDTF">2026-06-09T10:59:50Z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  <property fmtid="{D5CDD505-2E9C-101B-9397-08002B2CF9AE}" pid="3" name="ContentTypeId">
    <vt:lpwstr>0x01010097692BAB3C3D464ABB612B3D62054762</vt:lpwstr>
  </property>
  <property fmtid="{D5CDD505-2E9C-101B-9397-08002B2CF9AE}" pid="4" name="MediaServiceImageTags">
    <vt:lpwstr/>
  </property>
</Properties>
</file>